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9" i="1" l="1"/>
  <c r="A78" i="1"/>
  <c r="A77" i="1"/>
  <c r="A76" i="1"/>
  <c r="A72" i="1"/>
  <c r="A71" i="1"/>
  <c r="A70" i="1"/>
  <c r="A69" i="1"/>
  <c r="A65" i="1"/>
  <c r="A64" i="1"/>
  <c r="A63" i="1"/>
  <c r="A62" i="1"/>
  <c r="A61" i="1"/>
  <c r="A60" i="1"/>
  <c r="A48" i="1"/>
  <c r="A47" i="1"/>
  <c r="A46" i="1"/>
  <c r="A45" i="1"/>
  <c r="A44" i="1"/>
  <c r="A40" i="1"/>
  <c r="A39" i="1"/>
  <c r="A38" i="1"/>
  <c r="A37" i="1"/>
  <c r="A36" i="1"/>
  <c r="A35" i="1"/>
  <c r="A34" i="1"/>
  <c r="A33" i="1"/>
  <c r="A32" i="1"/>
  <c r="A28" i="1"/>
  <c r="A27" i="1"/>
  <c r="A26" i="1"/>
  <c r="A25" i="1"/>
  <c r="A24" i="1"/>
  <c r="A23" i="1"/>
  <c r="A22" i="1"/>
  <c r="A21" i="1"/>
  <c r="A20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<sst xmlns="http://schemas.openxmlformats.org/spreadsheetml/2006/main" count="157" uniqueCount="107">
  <si>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</si>
  <si>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</si>
  <si>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</si>
  <si>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</si>
  <si>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</si>
  <si>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</si>
  <si>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</si>
  <si>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</si>
  <si>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</si>
  <si>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</si>
  <si>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</si>
  <si>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Пюре картофельное*</t>
  </si>
  <si>
    <t>140</t>
  </si>
  <si>
    <t>18,35</t>
  </si>
  <si>
    <t>Чай с сахаром</t>
  </si>
  <si>
    <t>200</t>
  </si>
  <si>
    <t>1,96</t>
  </si>
  <si>
    <t>Котлета рыбная "Морское чудо" (минтай, цветная капуста, яйцо)</t>
  </si>
  <si>
    <t>90</t>
  </si>
  <si>
    <t>42,42</t>
  </si>
  <si>
    <t>Яблоки</t>
  </si>
  <si>
    <t>120</t>
  </si>
  <si>
    <t>14,57</t>
  </si>
  <si>
    <t>Булка Сухоложская Витаминизированная</t>
  </si>
  <si>
    <t>37,8</t>
  </si>
  <si>
    <t>1,70</t>
  </si>
  <si>
    <t>ИТОГО:</t>
  </si>
  <si>
    <t>79,00</t>
  </si>
  <si>
    <t>ОБЕД ОВЗ  5-11 кл</t>
  </si>
  <si>
    <t>Компот из свежих яблок*</t>
  </si>
  <si>
    <t>5,11</t>
  </si>
  <si>
    <t>Салат из свеклы Бурячок*</t>
  </si>
  <si>
    <t>100</t>
  </si>
  <si>
    <t>14,27</t>
  </si>
  <si>
    <t>Суп - крем из шпината</t>
  </si>
  <si>
    <t>250</t>
  </si>
  <si>
    <t>22,28</t>
  </si>
  <si>
    <t>Гренки</t>
  </si>
  <si>
    <t>20</t>
  </si>
  <si>
    <t>1,42</t>
  </si>
  <si>
    <t>Рис отварной рассыпчатый</t>
  </si>
  <si>
    <t>150</t>
  </si>
  <si>
    <t>10,37</t>
  </si>
  <si>
    <t>Овощи припущенные гарнир</t>
  </si>
  <si>
    <t>30</t>
  </si>
  <si>
    <t>10,54</t>
  </si>
  <si>
    <t>Свинина тушеная с овощами</t>
  </si>
  <si>
    <t>55/55</t>
  </si>
  <si>
    <t>61,58</t>
  </si>
  <si>
    <t>Хлеб ржаной с отрубями</t>
  </si>
  <si>
    <t>1,06</t>
  </si>
  <si>
    <t>52,7</t>
  </si>
  <si>
    <t>2,37</t>
  </si>
  <si>
    <t>129,00</t>
  </si>
  <si>
    <t>ОБЕД  ОВЗ 1-4 кл</t>
  </si>
  <si>
    <t>60</t>
  </si>
  <si>
    <t>8,56</t>
  </si>
  <si>
    <t>17,98</t>
  </si>
  <si>
    <t>30,3</t>
  </si>
  <si>
    <t>1,36</t>
  </si>
  <si>
    <t>50/50</t>
  </si>
  <si>
    <t>55,98</t>
  </si>
  <si>
    <t>130</t>
  </si>
  <si>
    <t>8,99</t>
  </si>
  <si>
    <t>111,00</t>
  </si>
  <si>
    <t>Дополнительное питание (60 руб)</t>
  </si>
  <si>
    <t>Котлеты рубленые из цыплят-бройлеров (филе)</t>
  </si>
  <si>
    <t>70</t>
  </si>
  <si>
    <t>31,91</t>
  </si>
  <si>
    <t>Пирожки печеные с капустой и яйцом</t>
  </si>
  <si>
    <t>6,64</t>
  </si>
  <si>
    <t>1,14</t>
  </si>
  <si>
    <t>60,00</t>
  </si>
  <si>
    <t>Дополнительно</t>
  </si>
  <si>
    <t>Каша молочная рисовая</t>
  </si>
  <si>
    <t>200,00</t>
  </si>
  <si>
    <t>9,79</t>
  </si>
  <si>
    <t>Салат Свеколка*</t>
  </si>
  <si>
    <t>17,77</t>
  </si>
  <si>
    <t>Салат из свежих помидоров с растительным маслом</t>
  </si>
  <si>
    <t>24,51</t>
  </si>
  <si>
    <t>Салат из пекинской капусты со свежими огурцами</t>
  </si>
  <si>
    <t>16,08</t>
  </si>
  <si>
    <t>Салат "Уральский"</t>
  </si>
  <si>
    <t>15,43</t>
  </si>
  <si>
    <t>Карбонара с курицей и сырным соусом</t>
  </si>
  <si>
    <t>54,28</t>
  </si>
  <si>
    <t>137,86</t>
  </si>
  <si>
    <t>Блюда без лактозы</t>
  </si>
  <si>
    <t>Гуляш из мяса говядины*</t>
  </si>
  <si>
    <t>73,24</t>
  </si>
  <si>
    <t>Зразы "Верх-Исетские"*</t>
  </si>
  <si>
    <t>75</t>
  </si>
  <si>
    <t>57,27</t>
  </si>
  <si>
    <t>Отварные макаронные изделия</t>
  </si>
  <si>
    <t>6,99</t>
  </si>
  <si>
    <t>169,41</t>
  </si>
  <si>
    <t>Блюда без глютена</t>
  </si>
  <si>
    <t>Филе куриное запеченное</t>
  </si>
  <si>
    <t>62,70</t>
  </si>
  <si>
    <t>Рыба под сырной корочкой (филе минтая)</t>
  </si>
  <si>
    <t>69,17</t>
  </si>
  <si>
    <t>Греча по-купечески</t>
  </si>
  <si>
    <t>66,05</t>
  </si>
  <si>
    <t>10 день</t>
  </si>
  <si>
    <t>БУФЕТ  21.05.2021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</si>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</sst>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77" sqref="L7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104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</row>
    <row r="5" spans="1:13" x14ac:dyDescent="0.2">
      <c r="A5" s="25" t="s">
        <v>105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15" x14ac:dyDescent="0.25">
      <c r="A6" s="26" t="s">
        <v>4</v>
      </c>
      <c r="B6" s="26"/>
      <c r="C6" s="26"/>
      <c r="D6" s="26"/>
      <c r="E6" s="26"/>
      <c r="F6" s="26"/>
      <c r="G6" s="26"/>
      <c r="H6" s="26"/>
      <c r="I6" s="26"/>
      <c r="J6" s="26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7" t="s">
        <v>2</v>
      </c>
      <c r="C9" s="28"/>
      <c r="D9" s="28"/>
      <c r="E9" s="28"/>
      <c r="F9" s="28"/>
      <c r="G9" s="28"/>
      <c r="H9" s="28"/>
      <c r="I9" s="21" t="s">
        <v>0</v>
      </c>
      <c r="J9" s="5" t="s">
        <v>1</v>
      </c>
      <c r="K9" s="1"/>
      <c r="L9" s="2"/>
      <c r="M9" s="2"/>
    </row>
    <row r="10" spans="1:13" ht="8.25" customHeight="1" x14ac:dyDescent="0.2">
      <c r="A10" s="12"/>
      <c r="B10" s="14"/>
      <c r="C10" s="3"/>
      <c r="D10" s="22"/>
      <c r="E10" s="3"/>
      <c r="F10" s="3"/>
      <c r="G10" s="3"/>
      <c r="H10" s="3"/>
      <c r="I10" s="17"/>
      <c r="J10" s="19"/>
    </row>
    <row r="11" spans="1:13" ht="26.25" hidden="1" customHeight="1" x14ac:dyDescent="0.2">
      <c r="A11" s="12"/>
      <c r="B11" s="23" t="s">
        <v>10</v>
      </c>
      <c r="C11" s="22"/>
      <c r="D11" s="22"/>
      <c r="E11" s="3"/>
      <c r="F11" s="3"/>
      <c r="G11" s="3"/>
      <c r="H11" s="3"/>
      <c r="I11" s="17"/>
      <c r="J11" s="19"/>
    </row>
    <row r="12" spans="1:13" hidden="1" x14ac:dyDescent="0.2">
      <c r="A12" s="12" t="str">
        <f>"1/1"</f>
        <v>1/1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hidden="1" x14ac:dyDescent="0.2">
      <c r="A13" s="12" t="str">
        <f>"1/2"</f>
        <v>1/2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hidden="1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hidden="1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hidden="1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hidden="1" x14ac:dyDescent="0.2">
      <c r="A17" s="12"/>
      <c r="B17" s="14" t="s">
        <v>26</v>
      </c>
      <c r="C17" s="3"/>
      <c r="D17" s="3"/>
      <c r="E17" s="3"/>
      <c r="F17" s="3"/>
      <c r="G17" s="3"/>
      <c r="H17" s="3"/>
      <c r="I17" s="17"/>
      <c r="J17" s="19" t="s">
        <v>27</v>
      </c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 t="s">
        <v>28</v>
      </c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 t="str">
        <f>"1/1"</f>
        <v>1/1</v>
      </c>
      <c r="B20" s="14" t="s">
        <v>29</v>
      </c>
      <c r="C20" s="3"/>
      <c r="D20" s="3"/>
      <c r="E20" s="3"/>
      <c r="F20" s="3"/>
      <c r="G20" s="3"/>
      <c r="H20" s="3"/>
      <c r="I20" s="17" t="s">
        <v>15</v>
      </c>
      <c r="J20" s="19" t="s">
        <v>30</v>
      </c>
    </row>
    <row r="21" spans="1:10" hidden="1" x14ac:dyDescent="0.2">
      <c r="A21" s="12" t="str">
        <f>"1/2"</f>
        <v>1/2</v>
      </c>
      <c r="B21" s="14" t="s">
        <v>31</v>
      </c>
      <c r="C21" s="3"/>
      <c r="D21" s="3"/>
      <c r="E21" s="3"/>
      <c r="F21" s="3"/>
      <c r="G21" s="3"/>
      <c r="H21" s="3"/>
      <c r="I21" s="17" t="s">
        <v>32</v>
      </c>
      <c r="J21" s="19" t="s">
        <v>33</v>
      </c>
    </row>
    <row r="22" spans="1:10" hidden="1" x14ac:dyDescent="0.2">
      <c r="A22" s="12" t="str">
        <f>"2/3"</f>
        <v>2/3</v>
      </c>
      <c r="B22" s="14" t="s">
        <v>34</v>
      </c>
      <c r="C22" s="3"/>
      <c r="D22" s="3"/>
      <c r="E22" s="3"/>
      <c r="F22" s="3"/>
      <c r="G22" s="3"/>
      <c r="H22" s="3"/>
      <c r="I22" s="17" t="s">
        <v>35</v>
      </c>
      <c r="J22" s="19" t="s">
        <v>36</v>
      </c>
    </row>
    <row r="23" spans="1:10" hidden="1" x14ac:dyDescent="0.2">
      <c r="A23" s="12" t="str">
        <f>"2/4"</f>
        <v>2/4</v>
      </c>
      <c r="B23" s="14" t="s">
        <v>37</v>
      </c>
      <c r="C23" s="3"/>
      <c r="D23" s="3"/>
      <c r="E23" s="3"/>
      <c r="F23" s="3"/>
      <c r="G23" s="3"/>
      <c r="H23" s="3"/>
      <c r="I23" s="17" t="s">
        <v>38</v>
      </c>
      <c r="J23" s="19" t="s">
        <v>39</v>
      </c>
    </row>
    <row r="24" spans="1:10" hidden="1" x14ac:dyDescent="0.2">
      <c r="A24" s="12" t="str">
        <f>"2/5"</f>
        <v>2/5</v>
      </c>
      <c r="B24" s="14" t="s">
        <v>40</v>
      </c>
      <c r="C24" s="3"/>
      <c r="D24" s="3"/>
      <c r="E24" s="3"/>
      <c r="F24" s="3"/>
      <c r="G24" s="3"/>
      <c r="H24" s="3"/>
      <c r="I24" s="17" t="s">
        <v>41</v>
      </c>
      <c r="J24" s="19" t="s">
        <v>42</v>
      </c>
    </row>
    <row r="25" spans="1:10" hidden="1" x14ac:dyDescent="0.2">
      <c r="A25" s="12" t="str">
        <f>"2/6"</f>
        <v>2/6</v>
      </c>
      <c r="B25" s="14" t="s">
        <v>43</v>
      </c>
      <c r="C25" s="3"/>
      <c r="D25" s="3"/>
      <c r="E25" s="3"/>
      <c r="F25" s="3"/>
      <c r="G25" s="3"/>
      <c r="H25" s="3"/>
      <c r="I25" s="17" t="s">
        <v>44</v>
      </c>
      <c r="J25" s="19" t="s">
        <v>45</v>
      </c>
    </row>
    <row r="26" spans="1:10" hidden="1" x14ac:dyDescent="0.2">
      <c r="A26" s="12" t="str">
        <f>"1/7"</f>
        <v>1/7</v>
      </c>
      <c r="B26" s="14" t="s">
        <v>46</v>
      </c>
      <c r="C26" s="3"/>
      <c r="D26" s="3"/>
      <c r="E26" s="3"/>
      <c r="F26" s="3"/>
      <c r="G26" s="3"/>
      <c r="H26" s="3"/>
      <c r="I26" s="17" t="s">
        <v>47</v>
      </c>
      <c r="J26" s="19" t="s">
        <v>48</v>
      </c>
    </row>
    <row r="27" spans="1:10" hidden="1" x14ac:dyDescent="0.2">
      <c r="A27" s="12" t="str">
        <f>"2/8"</f>
        <v>2/8</v>
      </c>
      <c r="B27" s="14" t="s">
        <v>49</v>
      </c>
      <c r="C27" s="3"/>
      <c r="D27" s="3"/>
      <c r="E27" s="3"/>
      <c r="F27" s="3"/>
      <c r="G27" s="3"/>
      <c r="H27" s="3"/>
      <c r="I27" s="17" t="s">
        <v>38</v>
      </c>
      <c r="J27" s="19" t="s">
        <v>50</v>
      </c>
    </row>
    <row r="28" spans="1:10" hidden="1" x14ac:dyDescent="0.2">
      <c r="A28" s="12" t="str">
        <f>"2/9"</f>
        <v>2/9</v>
      </c>
      <c r="B28" s="14" t="s">
        <v>23</v>
      </c>
      <c r="C28" s="3"/>
      <c r="D28" s="3"/>
      <c r="E28" s="3"/>
      <c r="F28" s="3"/>
      <c r="G28" s="3"/>
      <c r="H28" s="3"/>
      <c r="I28" s="17" t="s">
        <v>51</v>
      </c>
      <c r="J28" s="19" t="s">
        <v>52</v>
      </c>
    </row>
    <row r="29" spans="1:10" hidden="1" x14ac:dyDescent="0.2">
      <c r="A29" s="12"/>
      <c r="B29" s="14" t="s">
        <v>26</v>
      </c>
      <c r="C29" s="3"/>
      <c r="D29" s="3"/>
      <c r="E29" s="3"/>
      <c r="F29" s="3"/>
      <c r="G29" s="3"/>
      <c r="H29" s="3"/>
      <c r="I29" s="17"/>
      <c r="J29" s="19" t="s">
        <v>53</v>
      </c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 t="s">
        <v>54</v>
      </c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 t="str">
        <f>"1/1"</f>
        <v>1/1</v>
      </c>
      <c r="B32" s="14" t="s">
        <v>29</v>
      </c>
      <c r="C32" s="3"/>
      <c r="D32" s="3"/>
      <c r="E32" s="3"/>
      <c r="F32" s="3"/>
      <c r="G32" s="3"/>
      <c r="H32" s="3"/>
      <c r="I32" s="17" t="s">
        <v>15</v>
      </c>
      <c r="J32" s="19" t="s">
        <v>30</v>
      </c>
    </row>
    <row r="33" spans="1:10" hidden="1" x14ac:dyDescent="0.2">
      <c r="A33" s="12" t="str">
        <f>"1/2"</f>
        <v>1/2</v>
      </c>
      <c r="B33" s="14" t="s">
        <v>31</v>
      </c>
      <c r="C33" s="3"/>
      <c r="D33" s="3"/>
      <c r="E33" s="3"/>
      <c r="F33" s="3"/>
      <c r="G33" s="3"/>
      <c r="H33" s="3"/>
      <c r="I33" s="17" t="s">
        <v>55</v>
      </c>
      <c r="J33" s="19" t="s">
        <v>56</v>
      </c>
    </row>
    <row r="34" spans="1:10" hidden="1" x14ac:dyDescent="0.2">
      <c r="A34" s="12" t="str">
        <f>"2/3"</f>
        <v>2/3</v>
      </c>
      <c r="B34" s="14" t="s">
        <v>37</v>
      </c>
      <c r="C34" s="3"/>
      <c r="D34" s="3"/>
      <c r="E34" s="3"/>
      <c r="F34" s="3"/>
      <c r="G34" s="3"/>
      <c r="H34" s="3"/>
      <c r="I34" s="17" t="s">
        <v>38</v>
      </c>
      <c r="J34" s="19" t="s">
        <v>39</v>
      </c>
    </row>
    <row r="35" spans="1:10" hidden="1" x14ac:dyDescent="0.2">
      <c r="A35" s="12" t="str">
        <f>"2/4"</f>
        <v>2/4</v>
      </c>
      <c r="B35" s="14" t="s">
        <v>34</v>
      </c>
      <c r="C35" s="3"/>
      <c r="D35" s="3"/>
      <c r="E35" s="3"/>
      <c r="F35" s="3"/>
      <c r="G35" s="3"/>
      <c r="H35" s="3"/>
      <c r="I35" s="17" t="s">
        <v>15</v>
      </c>
      <c r="J35" s="19" t="s">
        <v>57</v>
      </c>
    </row>
    <row r="36" spans="1:10" hidden="1" x14ac:dyDescent="0.2">
      <c r="A36" s="12" t="str">
        <f>"2/5"</f>
        <v>2/5</v>
      </c>
      <c r="B36" s="14" t="s">
        <v>49</v>
      </c>
      <c r="C36" s="3"/>
      <c r="D36" s="3"/>
      <c r="E36" s="3"/>
      <c r="F36" s="3"/>
      <c r="G36" s="3"/>
      <c r="H36" s="3"/>
      <c r="I36" s="17" t="s">
        <v>38</v>
      </c>
      <c r="J36" s="19" t="s">
        <v>50</v>
      </c>
    </row>
    <row r="37" spans="1:10" hidden="1" x14ac:dyDescent="0.2">
      <c r="A37" s="12" t="str">
        <f>"2/6"</f>
        <v>2/6</v>
      </c>
      <c r="B37" s="14" t="s">
        <v>23</v>
      </c>
      <c r="C37" s="3"/>
      <c r="D37" s="3"/>
      <c r="E37" s="3"/>
      <c r="F37" s="3"/>
      <c r="G37" s="3"/>
      <c r="H37" s="3"/>
      <c r="I37" s="17" t="s">
        <v>58</v>
      </c>
      <c r="J37" s="19" t="s">
        <v>59</v>
      </c>
    </row>
    <row r="38" spans="1:10" hidden="1" x14ac:dyDescent="0.2">
      <c r="A38" s="12" t="str">
        <f>"1/7"</f>
        <v>1/7</v>
      </c>
      <c r="B38" s="14" t="s">
        <v>46</v>
      </c>
      <c r="C38" s="3"/>
      <c r="D38" s="3"/>
      <c r="E38" s="3"/>
      <c r="F38" s="3"/>
      <c r="G38" s="3"/>
      <c r="H38" s="3"/>
      <c r="I38" s="17" t="s">
        <v>60</v>
      </c>
      <c r="J38" s="19" t="s">
        <v>61</v>
      </c>
    </row>
    <row r="39" spans="1:10" hidden="1" x14ac:dyDescent="0.2">
      <c r="A39" s="12" t="str">
        <f>"2/8"</f>
        <v>2/8</v>
      </c>
      <c r="B39" s="14" t="s">
        <v>40</v>
      </c>
      <c r="C39" s="3"/>
      <c r="D39" s="3"/>
      <c r="E39" s="3"/>
      <c r="F39" s="3"/>
      <c r="G39" s="3"/>
      <c r="H39" s="3"/>
      <c r="I39" s="17" t="s">
        <v>62</v>
      </c>
      <c r="J39" s="19" t="s">
        <v>63</v>
      </c>
    </row>
    <row r="40" spans="1:10" hidden="1" x14ac:dyDescent="0.2">
      <c r="A40" s="12" t="str">
        <f>"2/9"</f>
        <v>2/9</v>
      </c>
      <c r="B40" s="14" t="s">
        <v>43</v>
      </c>
      <c r="C40" s="3"/>
      <c r="D40" s="3"/>
      <c r="E40" s="3"/>
      <c r="F40" s="3"/>
      <c r="G40" s="3"/>
      <c r="H40" s="3"/>
      <c r="I40" s="17" t="s">
        <v>44</v>
      </c>
      <c r="J40" s="19" t="s">
        <v>45</v>
      </c>
    </row>
    <row r="41" spans="1:10" hidden="1" x14ac:dyDescent="0.2">
      <c r="A41" s="12"/>
      <c r="B41" s="14" t="s">
        <v>26</v>
      </c>
      <c r="C41" s="3"/>
      <c r="D41" s="3"/>
      <c r="E41" s="3"/>
      <c r="F41" s="3"/>
      <c r="G41" s="3"/>
      <c r="H41" s="3"/>
      <c r="I41" s="17"/>
      <c r="J41" s="19" t="s">
        <v>64</v>
      </c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x14ac:dyDescent="0.2">
      <c r="A43" s="12"/>
      <c r="B43" s="23" t="s">
        <v>65</v>
      </c>
      <c r="C43" s="22"/>
      <c r="D43" s="22"/>
      <c r="E43" s="22"/>
      <c r="F43" s="3"/>
      <c r="G43" s="3"/>
      <c r="H43" s="3"/>
      <c r="I43" s="17"/>
      <c r="J43" s="19"/>
    </row>
    <row r="44" spans="1:10" x14ac:dyDescent="0.2">
      <c r="A44" s="12" t="str">
        <f>"1/1"</f>
        <v>1/1</v>
      </c>
      <c r="B44" s="14" t="s">
        <v>66</v>
      </c>
      <c r="C44" s="3"/>
      <c r="D44" s="3"/>
      <c r="E44" s="3"/>
      <c r="F44" s="3"/>
      <c r="G44" s="3"/>
      <c r="H44" s="3"/>
      <c r="I44" s="17" t="s">
        <v>67</v>
      </c>
      <c r="J44" s="19" t="s">
        <v>68</v>
      </c>
    </row>
    <row r="45" spans="1:10" x14ac:dyDescent="0.2">
      <c r="A45" s="12" t="str">
        <f>"1/2"</f>
        <v>1/2</v>
      </c>
      <c r="B45" s="14" t="s">
        <v>14</v>
      </c>
      <c r="C45" s="3"/>
      <c r="D45" s="3"/>
      <c r="E45" s="3"/>
      <c r="F45" s="3"/>
      <c r="G45" s="3"/>
      <c r="H45" s="3"/>
      <c r="I45" s="17" t="s">
        <v>15</v>
      </c>
      <c r="J45" s="19" t="s">
        <v>16</v>
      </c>
    </row>
    <row r="46" spans="1:10" x14ac:dyDescent="0.2">
      <c r="A46" s="12" t="str">
        <f>"1/3"</f>
        <v>1/3</v>
      </c>
      <c r="B46" s="14" t="s">
        <v>11</v>
      </c>
      <c r="C46" s="3"/>
      <c r="D46" s="3"/>
      <c r="E46" s="3"/>
      <c r="F46" s="3"/>
      <c r="G46" s="3"/>
      <c r="H46" s="3"/>
      <c r="I46" s="17" t="s">
        <v>12</v>
      </c>
      <c r="J46" s="19" t="s">
        <v>13</v>
      </c>
    </row>
    <row r="47" spans="1:10" x14ac:dyDescent="0.2">
      <c r="A47" s="12" t="str">
        <f>"2/4"</f>
        <v>2/4</v>
      </c>
      <c r="B47" s="14" t="s">
        <v>69</v>
      </c>
      <c r="C47" s="3"/>
      <c r="D47" s="3"/>
      <c r="E47" s="3"/>
      <c r="F47" s="3"/>
      <c r="G47" s="3"/>
      <c r="H47" s="3"/>
      <c r="I47" s="17" t="s">
        <v>55</v>
      </c>
      <c r="J47" s="19" t="s">
        <v>70</v>
      </c>
    </row>
    <row r="48" spans="1:10" x14ac:dyDescent="0.2">
      <c r="A48" s="12" t="str">
        <f>"2/5"</f>
        <v>2/5</v>
      </c>
      <c r="B48" s="14" t="s">
        <v>23</v>
      </c>
      <c r="C48" s="3"/>
      <c r="D48" s="3"/>
      <c r="E48" s="3"/>
      <c r="F48" s="3"/>
      <c r="G48" s="3"/>
      <c r="H48" s="3"/>
      <c r="I48" s="17" t="s">
        <v>106</v>
      </c>
      <c r="J48" s="19" t="s">
        <v>71</v>
      </c>
    </row>
    <row r="49" spans="1:10" x14ac:dyDescent="0.2">
      <c r="A49" s="12"/>
      <c r="B49" s="14" t="s">
        <v>26</v>
      </c>
      <c r="C49" s="3"/>
      <c r="D49" s="3"/>
      <c r="E49" s="3"/>
      <c r="F49" s="3"/>
      <c r="G49" s="3"/>
      <c r="H49" s="3"/>
      <c r="I49" s="17"/>
      <c r="J49" s="29" t="s">
        <v>72</v>
      </c>
    </row>
    <row r="50" spans="1:10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t="1.5" customHeight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3" t="s">
        <v>73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tr">
        <f>"1/1"</f>
        <v>1/1</v>
      </c>
      <c r="B60" s="14" t="s">
        <v>74</v>
      </c>
      <c r="C60" s="3"/>
      <c r="D60" s="3"/>
      <c r="E60" s="3"/>
      <c r="F60" s="3"/>
      <c r="G60" s="3"/>
      <c r="H60" s="3"/>
      <c r="I60" s="17" t="s">
        <v>75</v>
      </c>
      <c r="J60" s="19" t="s">
        <v>76</v>
      </c>
    </row>
    <row r="61" spans="1:10" x14ac:dyDescent="0.2">
      <c r="A61" s="12" t="str">
        <f>"1/2"</f>
        <v>1/2</v>
      </c>
      <c r="B61" s="14" t="s">
        <v>77</v>
      </c>
      <c r="C61" s="3"/>
      <c r="D61" s="3"/>
      <c r="E61" s="3"/>
      <c r="F61" s="3"/>
      <c r="G61" s="3"/>
      <c r="H61" s="3"/>
      <c r="I61" s="17" t="s">
        <v>32</v>
      </c>
      <c r="J61" s="19" t="s">
        <v>78</v>
      </c>
    </row>
    <row r="62" spans="1:10" x14ac:dyDescent="0.2">
      <c r="A62" s="12" t="str">
        <f>"3/3"</f>
        <v>3/3</v>
      </c>
      <c r="B62" s="14" t="s">
        <v>79</v>
      </c>
      <c r="C62" s="3"/>
      <c r="D62" s="3"/>
      <c r="E62" s="3"/>
      <c r="F62" s="3"/>
      <c r="G62" s="3"/>
      <c r="H62" s="3"/>
      <c r="I62" s="17" t="s">
        <v>32</v>
      </c>
      <c r="J62" s="19" t="s">
        <v>80</v>
      </c>
    </row>
    <row r="63" spans="1:10" x14ac:dyDescent="0.2">
      <c r="A63" s="12" t="str">
        <f>"3/4"</f>
        <v>3/4</v>
      </c>
      <c r="B63" s="14" t="s">
        <v>81</v>
      </c>
      <c r="C63" s="3"/>
      <c r="D63" s="3"/>
      <c r="E63" s="3"/>
      <c r="F63" s="3"/>
      <c r="G63" s="3"/>
      <c r="H63" s="3"/>
      <c r="I63" s="17" t="s">
        <v>32</v>
      </c>
      <c r="J63" s="19" t="s">
        <v>82</v>
      </c>
    </row>
    <row r="64" spans="1:10" x14ac:dyDescent="0.2">
      <c r="A64" s="12" t="str">
        <f>"3/5"</f>
        <v>3/5</v>
      </c>
      <c r="B64" s="14" t="s">
        <v>83</v>
      </c>
      <c r="C64" s="3"/>
      <c r="D64" s="3"/>
      <c r="E64" s="3"/>
      <c r="F64" s="3"/>
      <c r="G64" s="3"/>
      <c r="H64" s="3"/>
      <c r="I64" s="17" t="s">
        <v>32</v>
      </c>
      <c r="J64" s="19" t="s">
        <v>84</v>
      </c>
    </row>
    <row r="65" spans="1:10" x14ac:dyDescent="0.2">
      <c r="A65" s="12" t="str">
        <f>"1/6"</f>
        <v>1/6</v>
      </c>
      <c r="B65" s="14" t="s">
        <v>85</v>
      </c>
      <c r="C65" s="3"/>
      <c r="D65" s="3"/>
      <c r="E65" s="3"/>
      <c r="F65" s="3"/>
      <c r="G65" s="3"/>
      <c r="H65" s="3"/>
      <c r="I65" s="17" t="s">
        <v>35</v>
      </c>
      <c r="J65" s="19" t="s">
        <v>86</v>
      </c>
    </row>
    <row r="66" spans="1:10" ht="0.75" customHeight="1" x14ac:dyDescent="0.2">
      <c r="A66" s="12"/>
      <c r="B66" s="14" t="s">
        <v>26</v>
      </c>
      <c r="C66" s="3"/>
      <c r="D66" s="3"/>
      <c r="E66" s="3"/>
      <c r="F66" s="3"/>
      <c r="G66" s="3"/>
      <c r="H66" s="3"/>
      <c r="I66" s="17"/>
      <c r="J66" s="19" t="s">
        <v>87</v>
      </c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x14ac:dyDescent="0.2">
      <c r="A68" s="12"/>
      <c r="B68" s="23" t="s">
        <v>88</v>
      </c>
      <c r="C68" s="22"/>
      <c r="D68" s="22"/>
      <c r="E68" s="3"/>
      <c r="F68" s="3"/>
      <c r="G68" s="3"/>
      <c r="H68" s="3"/>
      <c r="I68" s="17"/>
      <c r="J68" s="19"/>
    </row>
    <row r="69" spans="1:10" x14ac:dyDescent="0.2">
      <c r="A69" s="12" t="str">
        <f>"3/1"</f>
        <v>3/1</v>
      </c>
      <c r="B69" s="14" t="s">
        <v>89</v>
      </c>
      <c r="C69" s="3"/>
      <c r="D69" s="3"/>
      <c r="E69" s="3"/>
      <c r="F69" s="3"/>
      <c r="G69" s="3"/>
      <c r="H69" s="3"/>
      <c r="I69" s="17" t="s">
        <v>60</v>
      </c>
      <c r="J69" s="19" t="s">
        <v>90</v>
      </c>
    </row>
    <row r="70" spans="1:10" x14ac:dyDescent="0.2">
      <c r="A70" s="12" t="str">
        <f>"3/2"</f>
        <v>3/2</v>
      </c>
      <c r="B70" s="14" t="s">
        <v>91</v>
      </c>
      <c r="C70" s="3"/>
      <c r="D70" s="3"/>
      <c r="E70" s="3"/>
      <c r="F70" s="3"/>
      <c r="G70" s="3"/>
      <c r="H70" s="3"/>
      <c r="I70" s="17" t="s">
        <v>92</v>
      </c>
      <c r="J70" s="19" t="s">
        <v>93</v>
      </c>
    </row>
    <row r="71" spans="1:10" x14ac:dyDescent="0.2">
      <c r="A71" s="12" t="str">
        <f>"3/3"</f>
        <v>3/3</v>
      </c>
      <c r="B71" s="14" t="s">
        <v>66</v>
      </c>
      <c r="C71" s="3"/>
      <c r="D71" s="3"/>
      <c r="E71" s="3"/>
      <c r="F71" s="3"/>
      <c r="G71" s="3"/>
      <c r="H71" s="3"/>
      <c r="I71" s="17" t="s">
        <v>67</v>
      </c>
      <c r="J71" s="19" t="s">
        <v>68</v>
      </c>
    </row>
    <row r="72" spans="1:10" x14ac:dyDescent="0.2">
      <c r="A72" s="12" t="str">
        <f>"1/4"</f>
        <v>1/4</v>
      </c>
      <c r="B72" s="14" t="s">
        <v>94</v>
      </c>
      <c r="C72" s="3"/>
      <c r="D72" s="3"/>
      <c r="E72" s="3"/>
      <c r="F72" s="3"/>
      <c r="G72" s="3"/>
      <c r="H72" s="3"/>
      <c r="I72" s="17" t="s">
        <v>41</v>
      </c>
      <c r="J72" s="19" t="s">
        <v>95</v>
      </c>
    </row>
    <row r="73" spans="1:10" ht="0.75" customHeight="1" x14ac:dyDescent="0.2">
      <c r="A73" s="12"/>
      <c r="B73" s="14" t="s">
        <v>26</v>
      </c>
      <c r="C73" s="3"/>
      <c r="D73" s="3"/>
      <c r="E73" s="3"/>
      <c r="F73" s="3"/>
      <c r="G73" s="3"/>
      <c r="H73" s="3"/>
      <c r="I73" s="17"/>
      <c r="J73" s="19" t="s">
        <v>96</v>
      </c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x14ac:dyDescent="0.2">
      <c r="A75" s="12"/>
      <c r="B75" s="23" t="s">
        <v>97</v>
      </c>
      <c r="C75" s="22"/>
      <c r="D75" s="22"/>
      <c r="E75" s="3"/>
      <c r="F75" s="3"/>
      <c r="G75" s="3"/>
      <c r="H75" s="3"/>
      <c r="I75" s="17"/>
      <c r="J75" s="19"/>
    </row>
    <row r="76" spans="1:10" x14ac:dyDescent="0.2">
      <c r="A76" s="12" t="str">
        <f>"2/1"</f>
        <v>2/1</v>
      </c>
      <c r="B76" s="14" t="s">
        <v>98</v>
      </c>
      <c r="C76" s="3"/>
      <c r="D76" s="3"/>
      <c r="E76" s="3"/>
      <c r="F76" s="3"/>
      <c r="G76" s="3"/>
      <c r="H76" s="3"/>
      <c r="I76" s="17" t="s">
        <v>92</v>
      </c>
      <c r="J76" s="19" t="s">
        <v>99</v>
      </c>
    </row>
    <row r="77" spans="1:10" x14ac:dyDescent="0.2">
      <c r="A77" s="12" t="str">
        <f>"2/2"</f>
        <v>2/2</v>
      </c>
      <c r="B77" s="14" t="s">
        <v>100</v>
      </c>
      <c r="C77" s="3"/>
      <c r="D77" s="3"/>
      <c r="E77" s="3"/>
      <c r="F77" s="3"/>
      <c r="G77" s="3"/>
      <c r="H77" s="3"/>
      <c r="I77" s="17" t="s">
        <v>32</v>
      </c>
      <c r="J77" s="19" t="s">
        <v>101</v>
      </c>
    </row>
    <row r="78" spans="1:10" x14ac:dyDescent="0.2">
      <c r="A78" s="12" t="str">
        <f>"1/3"</f>
        <v>1/3</v>
      </c>
      <c r="B78" s="14" t="s">
        <v>40</v>
      </c>
      <c r="C78" s="3"/>
      <c r="D78" s="3"/>
      <c r="E78" s="3"/>
      <c r="F78" s="3"/>
      <c r="G78" s="3"/>
      <c r="H78" s="3"/>
      <c r="I78" s="17" t="s">
        <v>41</v>
      </c>
      <c r="J78" s="19" t="s">
        <v>42</v>
      </c>
    </row>
    <row r="79" spans="1:10" x14ac:dyDescent="0.2">
      <c r="A79" s="12" t="str">
        <f>"1/4"</f>
        <v>1/4</v>
      </c>
      <c r="B79" s="14" t="s">
        <v>102</v>
      </c>
      <c r="C79" s="3"/>
      <c r="D79" s="3"/>
      <c r="E79" s="3"/>
      <c r="F79" s="3"/>
      <c r="G79" s="3"/>
      <c r="H79" s="3"/>
      <c r="I79" s="17" t="s">
        <v>35</v>
      </c>
      <c r="J79" s="19" t="s">
        <v>103</v>
      </c>
    </row>
    <row r="80" spans="1:10" x14ac:dyDescent="0.2">
      <c r="A80" s="13"/>
      <c r="B80" s="15"/>
      <c r="C80" s="16"/>
      <c r="D80" s="16"/>
      <c r="E80" s="16"/>
      <c r="F80" s="16"/>
      <c r="G80" s="16"/>
      <c r="H80" s="16"/>
      <c r="I80" s="18"/>
      <c r="J80" s="20"/>
    </row>
    <row r="81" spans="1:10" x14ac:dyDescent="0.2">
      <c r="A81" s="10"/>
      <c r="I81" s="9"/>
      <c r="J81" s="9"/>
    </row>
    <row r="82" spans="1:10" x14ac:dyDescent="0.2">
      <c r="A82" s="10"/>
      <c r="I82" s="9"/>
      <c r="J82" s="9"/>
    </row>
    <row r="83" spans="1:10" x14ac:dyDescent="0.2">
      <c r="A83" s="10"/>
      <c r="I83" s="9"/>
      <c r="J83" s="9"/>
    </row>
    <row r="84" spans="1:10" x14ac:dyDescent="0.2">
      <c r="A84" s="10"/>
      <c r="I84" s="9"/>
      <c r="J84" s="9"/>
    </row>
    <row r="85" spans="1:10" x14ac:dyDescent="0.2">
      <c r="A85" s="10"/>
      <c r="I85" s="9"/>
      <c r="J85" s="9"/>
    </row>
    <row r="86" spans="1:10" x14ac:dyDescent="0.2">
      <c r="A86" s="10"/>
      <c r="I86" s="9"/>
      <c r="J86" s="9"/>
    </row>
    <row r="87" spans="1:10" x14ac:dyDescent="0.2">
      <c r="A87" s="10"/>
      <c r="I87" s="9"/>
      <c r="J87" s="9"/>
    </row>
    <row r="88" spans="1:10" x14ac:dyDescent="0.2">
      <c r="A88" s="10"/>
      <c r="I88" s="9"/>
      <c r="J88" s="9"/>
    </row>
    <row r="89" spans="1:10" x14ac:dyDescent="0.2">
      <c r="A89" s="10"/>
      <c r="I89" s="9"/>
      <c r="J89" s="9"/>
    </row>
    <row r="90" spans="1:10" x14ac:dyDescent="0.2">
      <c r="A90" s="10"/>
      <c r="I90" s="9"/>
      <c r="J90" s="9"/>
    </row>
    <row r="91" spans="1:10" x14ac:dyDescent="0.2">
      <c r="A91" s="10"/>
      <c r="I91" s="9"/>
      <c r="J91" s="9"/>
    </row>
    <row r="92" spans="1:10" x14ac:dyDescent="0.2">
      <c r="A92" s="10"/>
      <c r="I92" s="9"/>
      <c r="J92" s="9"/>
    </row>
    <row r="93" spans="1:10" x14ac:dyDescent="0.2">
      <c r="A93" s="10"/>
      <c r="I93" s="9"/>
      <c r="J93" s="9"/>
    </row>
    <row r="94" spans="1:10" x14ac:dyDescent="0.2">
      <c r="A94" s="10"/>
      <c r="I94" s="9"/>
      <c r="J94" s="9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2021-05-19T07:09:02Z</cp:lastPrinted>
  <dcterms:created xsi:type="dcterms:W3CDTF">2003-07-03T17:10:57Z</dcterms:created>
  <dcterms:modified xsi:type="dcterms:W3CDTF">2021-05-19T07:18:04Z</dcterms:modified>
</cp:coreProperties>
</file>