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8" i="1" l="1"/>
  <c r="A107" i="1"/>
  <c r="A106" i="1"/>
  <c r="A102" i="1"/>
  <c r="A101" i="1"/>
  <c r="A100" i="1"/>
  <c r="A96" i="1"/>
  <c r="A95" i="1"/>
  <c r="A94" i="1"/>
  <c r="A93" i="1"/>
  <c r="A92" i="1"/>
  <c r="A91" i="1"/>
  <c r="A87" i="1"/>
  <c r="A86" i="1"/>
  <c r="A71" i="1"/>
  <c r="A70" i="1"/>
  <c r="A69" i="1"/>
  <c r="A68" i="1"/>
  <c r="A67" i="1"/>
  <c r="A66" i="1"/>
  <c r="A65" i="1"/>
  <c r="A64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<sst xmlns="http://schemas.openxmlformats.org/spreadsheetml/2006/main" count="194" uniqueCount="127">
  <si>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</si>
  <si>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</si>
  <si>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</si>
  <si>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</si>
  <si>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</si>
  <si>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</si>
  <si>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</si>
  <si>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</si>
  <si>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</si>
  <si>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</si>
  <si>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</si>
  <si>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Сыр (порциями)</t>
  </si>
  <si>
    <t>10</t>
  </si>
  <si>
    <t>8,04</t>
  </si>
  <si>
    <t>Масло сливочное для бутербродов</t>
  </si>
  <si>
    <t>5</t>
  </si>
  <si>
    <t>3,66</t>
  </si>
  <si>
    <t>Салат "Уральский"</t>
  </si>
  <si>
    <t>60</t>
  </si>
  <si>
    <t>9,26</t>
  </si>
  <si>
    <t>Витаминизированное какао "Витошка"</t>
  </si>
  <si>
    <t>200</t>
  </si>
  <si>
    <t>13,47</t>
  </si>
  <si>
    <t>Хлеб ржаной с отрубями</t>
  </si>
  <si>
    <t>20</t>
  </si>
  <si>
    <t>1,06</t>
  </si>
  <si>
    <t>Булка Сухоложская Витаминизированная</t>
  </si>
  <si>
    <t>35</t>
  </si>
  <si>
    <t>1,58</t>
  </si>
  <si>
    <t>Омлет с картофелем запеченный</t>
  </si>
  <si>
    <t>140</t>
  </si>
  <si>
    <t>26,15</t>
  </si>
  <si>
    <t>Яблоки</t>
  </si>
  <si>
    <t>15,78</t>
  </si>
  <si>
    <t>ИТОГО:</t>
  </si>
  <si>
    <t>79,00</t>
  </si>
  <si>
    <t>Рассольник Ленинградский*</t>
  </si>
  <si>
    <t>250</t>
  </si>
  <si>
    <t>13,66</t>
  </si>
  <si>
    <t>Сметана для супа</t>
  </si>
  <si>
    <t>1,27</t>
  </si>
  <si>
    <t>Компот из изюма</t>
  </si>
  <si>
    <t>6,11</t>
  </si>
  <si>
    <t>Картофель запеченный*</t>
  </si>
  <si>
    <t>160</t>
  </si>
  <si>
    <t>21,69</t>
  </si>
  <si>
    <t>Горошек зеленый</t>
  </si>
  <si>
    <t>92,00</t>
  </si>
  <si>
    <t>ОБЕД ОВЗ  5-11 кл</t>
  </si>
  <si>
    <t>3,79</t>
  </si>
  <si>
    <t>Рыба под сырной корочкой (филе горбуши)</t>
  </si>
  <si>
    <t>95</t>
  </si>
  <si>
    <t>80,03</t>
  </si>
  <si>
    <t>1,39</t>
  </si>
  <si>
    <t>129,00</t>
  </si>
  <si>
    <t>ОБЕД  ОВЗ 1-4 кл</t>
  </si>
  <si>
    <t>10,93</t>
  </si>
  <si>
    <t>75</t>
  </si>
  <si>
    <t>63,18</t>
  </si>
  <si>
    <t>30</t>
  </si>
  <si>
    <t>1,59</t>
  </si>
  <si>
    <t>2,44</t>
  </si>
  <si>
    <t>111,00</t>
  </si>
  <si>
    <t>Чай с сахаром</t>
  </si>
  <si>
    <t>1,96</t>
  </si>
  <si>
    <t>ЗАВТРАК 5-11 кл</t>
  </si>
  <si>
    <t>100</t>
  </si>
  <si>
    <t>15,43</t>
  </si>
  <si>
    <t>0,94</t>
  </si>
  <si>
    <t>180</t>
  </si>
  <si>
    <t>33,62</t>
  </si>
  <si>
    <t>150</t>
  </si>
  <si>
    <t>Дополнительное питание (30 руб)</t>
  </si>
  <si>
    <t>Пицца с колбасой*</t>
  </si>
  <si>
    <t>85</t>
  </si>
  <si>
    <t>28,14</t>
  </si>
  <si>
    <t>30,10</t>
  </si>
  <si>
    <t>Дополнительно</t>
  </si>
  <si>
    <t>Каша молочная геркулесовая</t>
  </si>
  <si>
    <t>9,06</t>
  </si>
  <si>
    <t>Салат картофельный с сельдью*</t>
  </si>
  <si>
    <t>80/20</t>
  </si>
  <si>
    <t>27,54</t>
  </si>
  <si>
    <t>Капуста тушеная в сметанном соусе*</t>
  </si>
  <si>
    <t>18,29</t>
  </si>
  <si>
    <t>Горошек зеленый с яйцом</t>
  </si>
  <si>
    <t>50/20</t>
  </si>
  <si>
    <t>15,48</t>
  </si>
  <si>
    <t>Салат из моркови с растительным маслом*</t>
  </si>
  <si>
    <t>10,26</t>
  </si>
  <si>
    <t>Салат из пекинской капусты со свежими огурцами</t>
  </si>
  <si>
    <t>15,45</t>
  </si>
  <si>
    <t>96,08</t>
  </si>
  <si>
    <t>Блюда без глютена</t>
  </si>
  <si>
    <t>Запеканка картофельная, фаршированная мясом кур (филе).</t>
  </si>
  <si>
    <t>243</t>
  </si>
  <si>
    <t>62,43</t>
  </si>
  <si>
    <t>Рыба (филе минтая) припущенная</t>
  </si>
  <si>
    <t>71,18</t>
  </si>
  <si>
    <t>Пюре картофельное*</t>
  </si>
  <si>
    <t>17,62</t>
  </si>
  <si>
    <t>151,23</t>
  </si>
  <si>
    <t>Блюда без лактозы</t>
  </si>
  <si>
    <t>Котлеты, биточки, шницели из свинины</t>
  </si>
  <si>
    <t>53,77</t>
  </si>
  <si>
    <t>Гуляш из филе курицы*</t>
  </si>
  <si>
    <t>50/50</t>
  </si>
  <si>
    <t>45,48</t>
  </si>
  <si>
    <t>Отварные макаронные изделия</t>
  </si>
  <si>
    <t>6,99</t>
  </si>
  <si>
    <t>106,24</t>
  </si>
  <si>
    <t>11 день</t>
  </si>
  <si>
    <t>Двухразовое питание детей ОВЗ</t>
  </si>
  <si>
    <t>1 шт</t>
  </si>
  <si>
    <t>2/1</t>
  </si>
  <si>
    <t>2/2</t>
  </si>
  <si>
    <t>1/3</t>
  </si>
  <si>
    <t>1/4</t>
  </si>
  <si>
    <t>1/5</t>
  </si>
  <si>
    <t>1/6</t>
  </si>
  <si>
    <t>2/7</t>
  </si>
  <si>
    <t>2/8</t>
  </si>
  <si>
    <t>54</t>
  </si>
  <si>
    <t>31</t>
  </si>
  <si>
    <t>21</t>
  </si>
  <si>
    <t>190,00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</si>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</sst>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0" sqref="L9:L1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111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>
        <v>44336</v>
      </c>
      <c r="B5" s="29"/>
      <c r="C5" s="29"/>
      <c r="D5" s="29"/>
      <c r="E5" s="29"/>
      <c r="F5" s="29"/>
      <c r="G5" s="29"/>
      <c r="H5" s="29"/>
      <c r="I5" s="29"/>
      <c r="J5" s="29"/>
    </row>
    <row r="6" spans="1:13" ht="15" x14ac:dyDescent="0.25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31" t="s">
        <v>2</v>
      </c>
      <c r="C9" s="32"/>
      <c r="D9" s="32"/>
      <c r="E9" s="32"/>
      <c r="F9" s="32"/>
      <c r="G9" s="32"/>
      <c r="H9" s="32"/>
      <c r="I9" s="21" t="s">
        <v>0</v>
      </c>
      <c r="J9" s="5" t="s">
        <v>1</v>
      </c>
      <c r="K9" s="1"/>
      <c r="L9" s="2"/>
      <c r="M9" s="2"/>
    </row>
    <row r="10" spans="1:13" ht="26.25" customHeight="1" x14ac:dyDescent="0.25">
      <c r="A10" s="12"/>
      <c r="B10" s="14"/>
      <c r="C10" s="23" t="s">
        <v>112</v>
      </c>
      <c r="D10" s="23"/>
      <c r="E10" s="23"/>
      <c r="F10" s="23"/>
      <c r="G10" s="3"/>
      <c r="H10" s="3"/>
      <c r="I10" s="17"/>
      <c r="J10" s="19"/>
    </row>
    <row r="11" spans="1:13" ht="26.25" customHeight="1" x14ac:dyDescent="0.2">
      <c r="A11" s="12"/>
      <c r="B11" s="24" t="s">
        <v>10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11</v>
      </c>
      <c r="C12" s="3"/>
      <c r="D12" s="3"/>
      <c r="E12" s="3"/>
      <c r="F12" s="3"/>
      <c r="G12" s="3"/>
      <c r="H12" s="3"/>
      <c r="I12" s="17" t="s">
        <v>12</v>
      </c>
      <c r="J12" s="19" t="s">
        <v>13</v>
      </c>
    </row>
    <row r="13" spans="1:13" x14ac:dyDescent="0.2">
      <c r="A13" s="12" t="str">
        <f>"2/2"</f>
        <v>2/2</v>
      </c>
      <c r="B13" s="14" t="s">
        <v>14</v>
      </c>
      <c r="C13" s="3"/>
      <c r="D13" s="3"/>
      <c r="E13" s="3"/>
      <c r="F13" s="3"/>
      <c r="G13" s="3"/>
      <c r="H13" s="3"/>
      <c r="I13" s="17" t="s">
        <v>15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"2/8"</f>
        <v>2/8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"1/6"</f>
        <v>1/6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 t="str">
        <f>"1/7"</f>
        <v>1/7</v>
      </c>
      <c r="B19" s="14" t="s">
        <v>32</v>
      </c>
      <c r="C19" s="3"/>
      <c r="D19" s="3"/>
      <c r="E19" s="3"/>
      <c r="F19" s="3"/>
      <c r="G19" s="3"/>
      <c r="H19" s="3"/>
      <c r="I19" s="17" t="s">
        <v>113</v>
      </c>
      <c r="J19" s="19" t="s">
        <v>33</v>
      </c>
    </row>
    <row r="20" spans="1:10" x14ac:dyDescent="0.2">
      <c r="A20" s="12"/>
      <c r="B20" s="14" t="s">
        <v>34</v>
      </c>
      <c r="C20" s="3"/>
      <c r="D20" s="3"/>
      <c r="E20" s="3"/>
      <c r="F20" s="3"/>
      <c r="G20" s="3"/>
      <c r="H20" s="3"/>
      <c r="I20" s="17"/>
      <c r="J20" s="25" t="s">
        <v>35</v>
      </c>
    </row>
    <row r="21" spans="1:10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x14ac:dyDescent="0.2">
      <c r="A22" s="12"/>
      <c r="B22" s="24" t="s">
        <v>55</v>
      </c>
      <c r="C22" s="22"/>
      <c r="D22" s="22"/>
      <c r="E22" s="3"/>
      <c r="F22" s="3"/>
      <c r="G22" s="3"/>
      <c r="H22" s="3"/>
      <c r="I22" s="17"/>
      <c r="J22" s="19"/>
    </row>
    <row r="23" spans="1:10" x14ac:dyDescent="0.2">
      <c r="A23" s="12" t="s">
        <v>114</v>
      </c>
      <c r="B23" s="14" t="s">
        <v>36</v>
      </c>
      <c r="C23" s="3"/>
      <c r="D23" s="3"/>
      <c r="E23" s="3"/>
      <c r="F23" s="3"/>
      <c r="G23" s="3"/>
      <c r="H23" s="3"/>
      <c r="I23" s="17" t="s">
        <v>21</v>
      </c>
      <c r="J23" s="19" t="s">
        <v>56</v>
      </c>
    </row>
    <row r="24" spans="1:10" x14ac:dyDescent="0.2">
      <c r="A24" s="12" t="s">
        <v>115</v>
      </c>
      <c r="B24" s="14" t="s">
        <v>39</v>
      </c>
      <c r="C24" s="3"/>
      <c r="D24" s="3"/>
      <c r="E24" s="3"/>
      <c r="F24" s="3"/>
      <c r="G24" s="3"/>
      <c r="H24" s="3"/>
      <c r="I24" s="17" t="s">
        <v>15</v>
      </c>
      <c r="J24" s="19" t="s">
        <v>40</v>
      </c>
    </row>
    <row r="25" spans="1:10" x14ac:dyDescent="0.2">
      <c r="A25" s="12" t="s">
        <v>116</v>
      </c>
      <c r="B25" s="14" t="s">
        <v>41</v>
      </c>
      <c r="C25" s="3"/>
      <c r="D25" s="3"/>
      <c r="E25" s="3"/>
      <c r="F25" s="3"/>
      <c r="G25" s="3"/>
      <c r="H25" s="3"/>
      <c r="I25" s="17" t="s">
        <v>21</v>
      </c>
      <c r="J25" s="19" t="s">
        <v>42</v>
      </c>
    </row>
    <row r="26" spans="1:10" x14ac:dyDescent="0.2">
      <c r="A26" s="12" t="s">
        <v>117</v>
      </c>
      <c r="B26" s="14" t="s">
        <v>46</v>
      </c>
      <c r="C26" s="3"/>
      <c r="D26" s="3"/>
      <c r="E26" s="3"/>
      <c r="F26" s="3"/>
      <c r="G26" s="3"/>
      <c r="H26" s="3"/>
      <c r="I26" s="17" t="s">
        <v>24</v>
      </c>
      <c r="J26" s="19" t="s">
        <v>49</v>
      </c>
    </row>
    <row r="27" spans="1:10" x14ac:dyDescent="0.2">
      <c r="A27" s="12" t="s">
        <v>118</v>
      </c>
      <c r="B27" s="14" t="s">
        <v>50</v>
      </c>
      <c r="C27" s="3"/>
      <c r="D27" s="3"/>
      <c r="E27" s="3"/>
      <c r="F27" s="3"/>
      <c r="G27" s="3"/>
      <c r="H27" s="3"/>
      <c r="I27" s="17" t="s">
        <v>57</v>
      </c>
      <c r="J27" s="19" t="s">
        <v>58</v>
      </c>
    </row>
    <row r="28" spans="1:10" x14ac:dyDescent="0.2">
      <c r="A28" s="12" t="s">
        <v>119</v>
      </c>
      <c r="B28" s="14" t="s">
        <v>43</v>
      </c>
      <c r="C28" s="3"/>
      <c r="D28" s="3"/>
      <c r="E28" s="3"/>
      <c r="F28" s="3"/>
      <c r="G28" s="3"/>
      <c r="H28" s="3"/>
      <c r="I28" s="17" t="s">
        <v>44</v>
      </c>
      <c r="J28" s="19" t="s">
        <v>45</v>
      </c>
    </row>
    <row r="29" spans="1:10" x14ac:dyDescent="0.2">
      <c r="A29" s="12" t="s">
        <v>120</v>
      </c>
      <c r="B29" s="14" t="s">
        <v>23</v>
      </c>
      <c r="C29" s="3"/>
      <c r="D29" s="3"/>
      <c r="E29" s="3"/>
      <c r="F29" s="3"/>
      <c r="G29" s="3"/>
      <c r="H29" s="3"/>
      <c r="I29" s="17" t="s">
        <v>59</v>
      </c>
      <c r="J29" s="19" t="s">
        <v>60</v>
      </c>
    </row>
    <row r="30" spans="1:10" x14ac:dyDescent="0.2">
      <c r="A30" s="12" t="s">
        <v>121</v>
      </c>
      <c r="B30" s="14" t="s">
        <v>26</v>
      </c>
      <c r="C30" s="3"/>
      <c r="D30" s="3"/>
      <c r="E30" s="3"/>
      <c r="F30" s="3"/>
      <c r="G30" s="3"/>
      <c r="H30" s="3"/>
      <c r="I30" s="17" t="s">
        <v>122</v>
      </c>
      <c r="J30" s="19" t="s">
        <v>61</v>
      </c>
    </row>
    <row r="31" spans="1:10" x14ac:dyDescent="0.2">
      <c r="A31" s="12"/>
      <c r="B31" s="14" t="s">
        <v>34</v>
      </c>
      <c r="C31" s="3"/>
      <c r="D31" s="3"/>
      <c r="E31" s="3"/>
      <c r="F31" s="3"/>
      <c r="G31" s="3"/>
      <c r="H31" s="3"/>
      <c r="I31" s="17"/>
      <c r="J31" s="25" t="s">
        <v>62</v>
      </c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26" t="s">
        <v>34</v>
      </c>
      <c r="J32" s="25" t="s">
        <v>125</v>
      </c>
    </row>
    <row r="33" spans="1:10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t="0.75" customHeight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x14ac:dyDescent="0.2">
      <c r="A63" s="12"/>
      <c r="B63" s="24" t="s">
        <v>65</v>
      </c>
      <c r="C63" s="22"/>
      <c r="D63" s="22"/>
      <c r="E63" s="3"/>
      <c r="F63" s="3"/>
      <c r="G63" s="3"/>
      <c r="H63" s="3"/>
      <c r="I63" s="17"/>
      <c r="J63" s="19"/>
    </row>
    <row r="64" spans="1:10" x14ac:dyDescent="0.2">
      <c r="A64" s="12" t="str">
        <f>"2/1"</f>
        <v>2/1</v>
      </c>
      <c r="B64" s="14" t="s">
        <v>11</v>
      </c>
      <c r="C64" s="3"/>
      <c r="D64" s="3"/>
      <c r="E64" s="3"/>
      <c r="F64" s="3"/>
      <c r="G64" s="3"/>
      <c r="H64" s="3"/>
      <c r="I64" s="17" t="s">
        <v>12</v>
      </c>
      <c r="J64" s="19" t="s">
        <v>13</v>
      </c>
    </row>
    <row r="65" spans="1:10" x14ac:dyDescent="0.2">
      <c r="A65" s="12" t="str">
        <f>"2/2"</f>
        <v>2/2</v>
      </c>
      <c r="B65" s="14" t="s">
        <v>14</v>
      </c>
      <c r="C65" s="3"/>
      <c r="D65" s="3"/>
      <c r="E65" s="3"/>
      <c r="F65" s="3"/>
      <c r="G65" s="3"/>
      <c r="H65" s="3"/>
      <c r="I65" s="17" t="s">
        <v>15</v>
      </c>
      <c r="J65" s="19" t="s">
        <v>16</v>
      </c>
    </row>
    <row r="66" spans="1:10" x14ac:dyDescent="0.2">
      <c r="A66" s="12" t="str">
        <f>"1/3"</f>
        <v>1/3</v>
      </c>
      <c r="B66" s="14" t="s">
        <v>17</v>
      </c>
      <c r="C66" s="3"/>
      <c r="D66" s="3"/>
      <c r="E66" s="3"/>
      <c r="F66" s="3"/>
      <c r="G66" s="3"/>
      <c r="H66" s="3"/>
      <c r="I66" s="17" t="s">
        <v>66</v>
      </c>
      <c r="J66" s="19" t="s">
        <v>67</v>
      </c>
    </row>
    <row r="67" spans="1:10" x14ac:dyDescent="0.2">
      <c r="A67" s="12" t="str">
        <f>"1/4"</f>
        <v>1/4</v>
      </c>
      <c r="B67" s="14" t="s">
        <v>20</v>
      </c>
      <c r="C67" s="3"/>
      <c r="D67" s="3"/>
      <c r="E67" s="3"/>
      <c r="F67" s="3"/>
      <c r="G67" s="3"/>
      <c r="H67" s="3"/>
      <c r="I67" s="17" t="s">
        <v>21</v>
      </c>
      <c r="J67" s="19" t="s">
        <v>22</v>
      </c>
    </row>
    <row r="68" spans="1:10" x14ac:dyDescent="0.2">
      <c r="A68" s="12" t="str">
        <f>"2/5"</f>
        <v>2/5</v>
      </c>
      <c r="B68" s="14" t="s">
        <v>23</v>
      </c>
      <c r="C68" s="3"/>
      <c r="D68" s="3"/>
      <c r="E68" s="3"/>
      <c r="F68" s="3"/>
      <c r="G68" s="3"/>
      <c r="H68" s="3"/>
      <c r="I68" s="17" t="s">
        <v>24</v>
      </c>
      <c r="J68" s="19" t="s">
        <v>25</v>
      </c>
    </row>
    <row r="69" spans="1:10" x14ac:dyDescent="0.2">
      <c r="A69" s="12" t="str">
        <f>"2/8"</f>
        <v>2/8</v>
      </c>
      <c r="B69" s="14" t="s">
        <v>26</v>
      </c>
      <c r="C69" s="3"/>
      <c r="D69" s="3"/>
      <c r="E69" s="3"/>
      <c r="F69" s="3"/>
      <c r="G69" s="3"/>
      <c r="H69" s="3"/>
      <c r="I69" s="17" t="s">
        <v>124</v>
      </c>
      <c r="J69" s="19" t="s">
        <v>68</v>
      </c>
    </row>
    <row r="70" spans="1:10" x14ac:dyDescent="0.2">
      <c r="A70" s="12" t="str">
        <f>"1/6"</f>
        <v>1/6</v>
      </c>
      <c r="B70" s="14" t="s">
        <v>32</v>
      </c>
      <c r="C70" s="3"/>
      <c r="D70" s="3"/>
      <c r="E70" s="3"/>
      <c r="F70" s="3"/>
      <c r="G70" s="3"/>
      <c r="H70" s="3"/>
      <c r="I70" s="17" t="s">
        <v>113</v>
      </c>
      <c r="J70" s="19" t="s">
        <v>33</v>
      </c>
    </row>
    <row r="71" spans="1:10" x14ac:dyDescent="0.2">
      <c r="A71" s="12" t="str">
        <f>"1/7"</f>
        <v>1/7</v>
      </c>
      <c r="B71" s="14" t="s">
        <v>29</v>
      </c>
      <c r="C71" s="3"/>
      <c r="D71" s="3"/>
      <c r="E71" s="3"/>
      <c r="F71" s="3"/>
      <c r="G71" s="3"/>
      <c r="H71" s="3"/>
      <c r="I71" s="17" t="s">
        <v>69</v>
      </c>
      <c r="J71" s="19" t="s">
        <v>70</v>
      </c>
    </row>
    <row r="72" spans="1:10" x14ac:dyDescent="0.2">
      <c r="A72" s="12"/>
      <c r="B72" s="14" t="s">
        <v>34</v>
      </c>
      <c r="C72" s="3"/>
      <c r="D72" s="3"/>
      <c r="E72" s="3"/>
      <c r="F72" s="3"/>
      <c r="G72" s="3"/>
      <c r="H72" s="3"/>
      <c r="I72" s="17"/>
      <c r="J72" s="25" t="s">
        <v>47</v>
      </c>
    </row>
    <row r="73" spans="1:10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x14ac:dyDescent="0.2">
      <c r="A74" s="12"/>
      <c r="B74" s="24" t="s">
        <v>48</v>
      </c>
      <c r="C74" s="22"/>
      <c r="D74" s="22"/>
      <c r="E74" s="3"/>
      <c r="F74" s="3"/>
      <c r="G74" s="3"/>
      <c r="H74" s="3"/>
      <c r="I74" s="17"/>
      <c r="J74" s="19"/>
    </row>
    <row r="75" spans="1:10" x14ac:dyDescent="0.2">
      <c r="A75" s="12" t="s">
        <v>114</v>
      </c>
      <c r="B75" s="14" t="s">
        <v>36</v>
      </c>
      <c r="C75" s="3"/>
      <c r="D75" s="3"/>
      <c r="E75" s="3"/>
      <c r="F75" s="3"/>
      <c r="G75" s="3"/>
      <c r="H75" s="3"/>
      <c r="I75" s="17" t="s">
        <v>37</v>
      </c>
      <c r="J75" s="19" t="s">
        <v>38</v>
      </c>
    </row>
    <row r="76" spans="1:10" x14ac:dyDescent="0.2">
      <c r="A76" s="12" t="s">
        <v>115</v>
      </c>
      <c r="B76" s="14" t="s">
        <v>39</v>
      </c>
      <c r="C76" s="3"/>
      <c r="D76" s="3"/>
      <c r="E76" s="3"/>
      <c r="F76" s="3"/>
      <c r="G76" s="3"/>
      <c r="H76" s="3"/>
      <c r="I76" s="17" t="s">
        <v>15</v>
      </c>
      <c r="J76" s="19" t="s">
        <v>40</v>
      </c>
    </row>
    <row r="77" spans="1:10" x14ac:dyDescent="0.2">
      <c r="A77" s="12" t="s">
        <v>116</v>
      </c>
      <c r="B77" s="14" t="s">
        <v>41</v>
      </c>
      <c r="C77" s="3"/>
      <c r="D77" s="3"/>
      <c r="E77" s="3"/>
      <c r="F77" s="3"/>
      <c r="G77" s="3"/>
      <c r="H77" s="3"/>
      <c r="I77" s="17" t="s">
        <v>21</v>
      </c>
      <c r="J77" s="19" t="s">
        <v>42</v>
      </c>
    </row>
    <row r="78" spans="1:10" x14ac:dyDescent="0.2">
      <c r="A78" s="12" t="s">
        <v>117</v>
      </c>
      <c r="B78" s="14" t="s">
        <v>46</v>
      </c>
      <c r="C78" s="3"/>
      <c r="D78" s="3"/>
      <c r="E78" s="3"/>
      <c r="F78" s="3"/>
      <c r="G78" s="3"/>
      <c r="H78" s="3"/>
      <c r="I78" s="17" t="s">
        <v>24</v>
      </c>
      <c r="J78" s="19" t="s">
        <v>49</v>
      </c>
    </row>
    <row r="79" spans="1:10" x14ac:dyDescent="0.2">
      <c r="A79" s="12" t="s">
        <v>118</v>
      </c>
      <c r="B79" s="14" t="s">
        <v>50</v>
      </c>
      <c r="C79" s="3"/>
      <c r="D79" s="3"/>
      <c r="E79" s="3"/>
      <c r="F79" s="3"/>
      <c r="G79" s="3"/>
      <c r="H79" s="3"/>
      <c r="I79" s="17" t="s">
        <v>51</v>
      </c>
      <c r="J79" s="19" t="s">
        <v>52</v>
      </c>
    </row>
    <row r="80" spans="1:10" x14ac:dyDescent="0.2">
      <c r="A80" s="12" t="s">
        <v>119</v>
      </c>
      <c r="B80" s="14" t="s">
        <v>43</v>
      </c>
      <c r="C80" s="3"/>
      <c r="D80" s="3"/>
      <c r="E80" s="3"/>
      <c r="F80" s="3"/>
      <c r="G80" s="3"/>
      <c r="H80" s="3"/>
      <c r="I80" s="17" t="s">
        <v>44</v>
      </c>
      <c r="J80" s="19" t="s">
        <v>45</v>
      </c>
    </row>
    <row r="81" spans="1:10" x14ac:dyDescent="0.2">
      <c r="A81" s="12" t="s">
        <v>120</v>
      </c>
      <c r="B81" s="14" t="s">
        <v>23</v>
      </c>
      <c r="C81" s="3"/>
      <c r="D81" s="3"/>
      <c r="E81" s="3"/>
      <c r="F81" s="3"/>
      <c r="G81" s="3"/>
      <c r="H81" s="3"/>
      <c r="I81" s="17" t="s">
        <v>24</v>
      </c>
      <c r="J81" s="19" t="s">
        <v>25</v>
      </c>
    </row>
    <row r="82" spans="1:10" x14ac:dyDescent="0.2">
      <c r="A82" s="12" t="s">
        <v>121</v>
      </c>
      <c r="B82" s="14" t="s">
        <v>26</v>
      </c>
      <c r="C82" s="3"/>
      <c r="D82" s="3"/>
      <c r="E82" s="3"/>
      <c r="F82" s="3"/>
      <c r="G82" s="3"/>
      <c r="H82" s="3"/>
      <c r="I82" s="17" t="s">
        <v>123</v>
      </c>
      <c r="J82" s="19" t="s">
        <v>53</v>
      </c>
    </row>
    <row r="83" spans="1:10" x14ac:dyDescent="0.2">
      <c r="A83" s="12"/>
      <c r="B83" s="14" t="s">
        <v>34</v>
      </c>
      <c r="C83" s="3"/>
      <c r="D83" s="3"/>
      <c r="E83" s="3"/>
      <c r="F83" s="3"/>
      <c r="G83" s="3"/>
      <c r="H83" s="3"/>
      <c r="I83" s="17"/>
      <c r="J83" s="25" t="s">
        <v>54</v>
      </c>
    </row>
    <row r="84" spans="1:10" x14ac:dyDescent="0.2">
      <c r="A84" s="12"/>
      <c r="B84" s="14"/>
      <c r="C84" s="3"/>
      <c r="D84" s="3"/>
      <c r="E84" s="3"/>
      <c r="F84" s="3"/>
      <c r="G84" s="3"/>
      <c r="H84" s="3"/>
      <c r="I84" s="26" t="s">
        <v>34</v>
      </c>
      <c r="J84" s="25" t="s">
        <v>126</v>
      </c>
    </row>
    <row r="85" spans="1:10" ht="0.75" customHeight="1" x14ac:dyDescent="0.2">
      <c r="A85" s="12"/>
      <c r="B85" s="14" t="s">
        <v>72</v>
      </c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 t="str">
        <f>"1/1"</f>
        <v>1/1</v>
      </c>
      <c r="B86" s="14" t="s">
        <v>73</v>
      </c>
      <c r="C86" s="3"/>
      <c r="D86" s="3"/>
      <c r="E86" s="3"/>
      <c r="F86" s="3"/>
      <c r="G86" s="3"/>
      <c r="H86" s="3"/>
      <c r="I86" s="17" t="s">
        <v>74</v>
      </c>
      <c r="J86" s="19" t="s">
        <v>75</v>
      </c>
    </row>
    <row r="87" spans="1:10" hidden="1" x14ac:dyDescent="0.2">
      <c r="A87" s="12" t="str">
        <f>"1/2"</f>
        <v>1/2</v>
      </c>
      <c r="B87" s="14" t="s">
        <v>63</v>
      </c>
      <c r="C87" s="3"/>
      <c r="D87" s="3"/>
      <c r="E87" s="3"/>
      <c r="F87" s="3"/>
      <c r="G87" s="3"/>
      <c r="H87" s="3"/>
      <c r="I87" s="17" t="s">
        <v>21</v>
      </c>
      <c r="J87" s="19" t="s">
        <v>64</v>
      </c>
    </row>
    <row r="88" spans="1:10" hidden="1" x14ac:dyDescent="0.2">
      <c r="A88" s="12"/>
      <c r="B88" s="14" t="s">
        <v>34</v>
      </c>
      <c r="C88" s="3"/>
      <c r="D88" s="3"/>
      <c r="E88" s="3"/>
      <c r="F88" s="3"/>
      <c r="G88" s="3"/>
      <c r="H88" s="3"/>
      <c r="I88" s="17"/>
      <c r="J88" s="19" t="s">
        <v>76</v>
      </c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 t="s">
        <v>77</v>
      </c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 t="str">
        <f>"1/1"</f>
        <v>1/1</v>
      </c>
      <c r="B91" s="14" t="s">
        <v>78</v>
      </c>
      <c r="C91" s="3"/>
      <c r="D91" s="3"/>
      <c r="E91" s="3"/>
      <c r="F91" s="3"/>
      <c r="G91" s="3"/>
      <c r="H91" s="3"/>
      <c r="I91" s="17" t="s">
        <v>21</v>
      </c>
      <c r="J91" s="19" t="s">
        <v>79</v>
      </c>
    </row>
    <row r="92" spans="1:10" hidden="1" x14ac:dyDescent="0.2">
      <c r="A92" s="12" t="str">
        <f>"1/2"</f>
        <v>1/2</v>
      </c>
      <c r="B92" s="14" t="s">
        <v>80</v>
      </c>
      <c r="C92" s="3"/>
      <c r="D92" s="3"/>
      <c r="E92" s="3"/>
      <c r="F92" s="3"/>
      <c r="G92" s="3"/>
      <c r="H92" s="3"/>
      <c r="I92" s="17" t="s">
        <v>81</v>
      </c>
      <c r="J92" s="19" t="s">
        <v>82</v>
      </c>
    </row>
    <row r="93" spans="1:10" hidden="1" x14ac:dyDescent="0.2">
      <c r="A93" s="12" t="str">
        <f>"1/3"</f>
        <v>1/3</v>
      </c>
      <c r="B93" s="14" t="s">
        <v>83</v>
      </c>
      <c r="C93" s="3"/>
      <c r="D93" s="3"/>
      <c r="E93" s="3"/>
      <c r="F93" s="3"/>
      <c r="G93" s="3"/>
      <c r="H93" s="3"/>
      <c r="I93" s="17" t="s">
        <v>71</v>
      </c>
      <c r="J93" s="19" t="s">
        <v>84</v>
      </c>
    </row>
    <row r="94" spans="1:10" hidden="1" x14ac:dyDescent="0.2">
      <c r="A94" s="12" t="str">
        <f>"3/4"</f>
        <v>3/4</v>
      </c>
      <c r="B94" s="14" t="s">
        <v>85</v>
      </c>
      <c r="C94" s="3"/>
      <c r="D94" s="3"/>
      <c r="E94" s="3"/>
      <c r="F94" s="3"/>
      <c r="G94" s="3"/>
      <c r="H94" s="3"/>
      <c r="I94" s="17" t="s">
        <v>86</v>
      </c>
      <c r="J94" s="19" t="s">
        <v>87</v>
      </c>
    </row>
    <row r="95" spans="1:10" hidden="1" x14ac:dyDescent="0.2">
      <c r="A95" s="12" t="str">
        <f>"3/5"</f>
        <v>3/5</v>
      </c>
      <c r="B95" s="14" t="s">
        <v>88</v>
      </c>
      <c r="C95" s="3"/>
      <c r="D95" s="3"/>
      <c r="E95" s="3"/>
      <c r="F95" s="3"/>
      <c r="G95" s="3"/>
      <c r="H95" s="3"/>
      <c r="I95" s="17" t="s">
        <v>66</v>
      </c>
      <c r="J95" s="19" t="s">
        <v>89</v>
      </c>
    </row>
    <row r="96" spans="1:10" hidden="1" x14ac:dyDescent="0.2">
      <c r="A96" s="12" t="str">
        <f>"3/6"</f>
        <v>3/6</v>
      </c>
      <c r="B96" s="14" t="s">
        <v>90</v>
      </c>
      <c r="C96" s="3"/>
      <c r="D96" s="3"/>
      <c r="E96" s="3"/>
      <c r="F96" s="3"/>
      <c r="G96" s="3"/>
      <c r="H96" s="3"/>
      <c r="I96" s="17" t="s">
        <v>66</v>
      </c>
      <c r="J96" s="19" t="s">
        <v>91</v>
      </c>
    </row>
    <row r="97" spans="1:10" hidden="1" x14ac:dyDescent="0.2">
      <c r="A97" s="12"/>
      <c r="B97" s="14" t="s">
        <v>34</v>
      </c>
      <c r="C97" s="3"/>
      <c r="D97" s="3"/>
      <c r="E97" s="3"/>
      <c r="F97" s="3"/>
      <c r="G97" s="3"/>
      <c r="H97" s="3"/>
      <c r="I97" s="17"/>
      <c r="J97" s="19" t="s">
        <v>92</v>
      </c>
    </row>
    <row r="98" spans="1:10" ht="9" hidden="1" customHeight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 t="s">
        <v>93</v>
      </c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 t="str">
        <f>"2/1"</f>
        <v>2/1</v>
      </c>
      <c r="B100" s="14" t="s">
        <v>94</v>
      </c>
      <c r="C100" s="3"/>
      <c r="D100" s="3"/>
      <c r="E100" s="3"/>
      <c r="F100" s="3"/>
      <c r="G100" s="3"/>
      <c r="H100" s="3"/>
      <c r="I100" s="17" t="s">
        <v>95</v>
      </c>
      <c r="J100" s="19" t="s">
        <v>96</v>
      </c>
    </row>
    <row r="101" spans="1:10" hidden="1" x14ac:dyDescent="0.2">
      <c r="A101" s="12" t="str">
        <f>"2/2"</f>
        <v>2/2</v>
      </c>
      <c r="B101" s="14" t="s">
        <v>97</v>
      </c>
      <c r="C101" s="3"/>
      <c r="D101" s="3"/>
      <c r="E101" s="3"/>
      <c r="F101" s="3"/>
      <c r="G101" s="3"/>
      <c r="H101" s="3"/>
      <c r="I101" s="17" t="s">
        <v>66</v>
      </c>
      <c r="J101" s="19" t="s">
        <v>98</v>
      </c>
    </row>
    <row r="102" spans="1:10" hidden="1" x14ac:dyDescent="0.2">
      <c r="A102" s="12" t="str">
        <f>"1/3"</f>
        <v>1/3</v>
      </c>
      <c r="B102" s="14" t="s">
        <v>99</v>
      </c>
      <c r="C102" s="3"/>
      <c r="D102" s="3"/>
      <c r="E102" s="3"/>
      <c r="F102" s="3"/>
      <c r="G102" s="3"/>
      <c r="H102" s="3"/>
      <c r="I102" s="17" t="s">
        <v>71</v>
      </c>
      <c r="J102" s="19" t="s">
        <v>100</v>
      </c>
    </row>
    <row r="103" spans="1:10" hidden="1" x14ac:dyDescent="0.2">
      <c r="A103" s="12"/>
      <c r="B103" s="14" t="s">
        <v>34</v>
      </c>
      <c r="C103" s="3"/>
      <c r="D103" s="3"/>
      <c r="E103" s="3"/>
      <c r="F103" s="3"/>
      <c r="G103" s="3"/>
      <c r="H103" s="3"/>
      <c r="I103" s="17"/>
      <c r="J103" s="19" t="s">
        <v>101</v>
      </c>
    </row>
    <row r="104" spans="1:10" ht="10.5" hidden="1" customHeight="1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/>
      <c r="B105" s="14" t="s">
        <v>102</v>
      </c>
      <c r="C105" s="3"/>
      <c r="D105" s="3"/>
      <c r="E105" s="3"/>
      <c r="F105" s="3"/>
      <c r="G105" s="3"/>
      <c r="H105" s="3"/>
      <c r="I105" s="17"/>
      <c r="J105" s="19"/>
    </row>
    <row r="106" spans="1:10" hidden="1" x14ac:dyDescent="0.2">
      <c r="A106" s="12" t="str">
        <f>"2/1"</f>
        <v>2/1</v>
      </c>
      <c r="B106" s="14" t="s">
        <v>103</v>
      </c>
      <c r="C106" s="3"/>
      <c r="D106" s="3"/>
      <c r="E106" s="3"/>
      <c r="F106" s="3"/>
      <c r="G106" s="3"/>
      <c r="H106" s="3"/>
      <c r="I106" s="17" t="s">
        <v>66</v>
      </c>
      <c r="J106" s="19" t="s">
        <v>104</v>
      </c>
    </row>
    <row r="107" spans="1:10" hidden="1" x14ac:dyDescent="0.2">
      <c r="A107" s="12" t="str">
        <f>"2/2"</f>
        <v>2/2</v>
      </c>
      <c r="B107" s="14" t="s">
        <v>105</v>
      </c>
      <c r="C107" s="3"/>
      <c r="D107" s="3"/>
      <c r="E107" s="3"/>
      <c r="F107" s="3"/>
      <c r="G107" s="3"/>
      <c r="H107" s="3"/>
      <c r="I107" s="17" t="s">
        <v>106</v>
      </c>
      <c r="J107" s="19" t="s">
        <v>107</v>
      </c>
    </row>
    <row r="108" spans="1:10" hidden="1" x14ac:dyDescent="0.2">
      <c r="A108" s="12" t="str">
        <f>"1/3"</f>
        <v>1/3</v>
      </c>
      <c r="B108" s="14" t="s">
        <v>108</v>
      </c>
      <c r="C108" s="3"/>
      <c r="D108" s="3"/>
      <c r="E108" s="3"/>
      <c r="F108" s="3"/>
      <c r="G108" s="3"/>
      <c r="H108" s="3"/>
      <c r="I108" s="17" t="s">
        <v>71</v>
      </c>
      <c r="J108" s="19" t="s">
        <v>109</v>
      </c>
    </row>
    <row r="109" spans="1:10" hidden="1" x14ac:dyDescent="0.2">
      <c r="A109" s="13"/>
      <c r="B109" s="15" t="s">
        <v>34</v>
      </c>
      <c r="C109" s="16"/>
      <c r="D109" s="16"/>
      <c r="E109" s="16"/>
      <c r="F109" s="16"/>
      <c r="G109" s="16"/>
      <c r="H109" s="16"/>
      <c r="I109" s="18"/>
      <c r="J109" s="20" t="s">
        <v>110</v>
      </c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scale="9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2021-04-07T05:20:43Z</cp:lastPrinted>
  <dcterms:created xsi:type="dcterms:W3CDTF">2003-07-03T17:10:57Z</dcterms:created>
  <dcterms:modified xsi:type="dcterms:W3CDTF">2021-05-18T09:12:15Z</dcterms:modified>
</cp:coreProperties>
</file>