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6" i="1" l="1"/>
  <c r="A105" i="1"/>
  <c r="A104" i="1"/>
  <c r="A103" i="1"/>
  <c r="A99" i="1"/>
  <c r="A98" i="1"/>
  <c r="A97" i="1"/>
  <c r="A96" i="1"/>
  <c r="A92" i="1"/>
  <c r="A91" i="1"/>
  <c r="A90" i="1"/>
  <c r="A89" i="1"/>
  <c r="A88" i="1"/>
  <c r="A87" i="1"/>
  <c r="A83" i="1"/>
  <c r="A82" i="1"/>
  <c r="A81" i="1"/>
  <c r="A80" i="1"/>
  <c r="A79" i="1"/>
  <c r="A78" i="1"/>
  <c r="A77" i="1"/>
  <c r="A76" i="1"/>
  <c r="A75" i="1"/>
  <c r="A71" i="1"/>
  <c r="A70" i="1"/>
  <c r="A69" i="1"/>
  <c r="A68" i="1"/>
  <c r="A67" i="1"/>
  <c r="A53" i="1"/>
  <c r="A52" i="1"/>
  <c r="A51" i="1"/>
  <c r="A50" i="1"/>
  <c r="A49" i="1"/>
  <c r="A48" i="1"/>
  <c r="A47" i="1"/>
  <c r="A46" i="1"/>
  <c r="A45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<sst xmlns="http://schemas.openxmlformats.org/spreadsheetml/2006/main" count="247" uniqueCount="137">
  <si>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</si>
  <si>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</si>
  <si>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</si>
  <si>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</si>
  <si>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</si>
  <si>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</si>
  <si>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</si>
  <si>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</si>
  <si>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</si>
  <si>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07.05.2021</t>
  </si>
  <si>
    <t>школы</t>
  </si>
  <si>
    <t>ЗАВТРАК 1-4 кл</t>
  </si>
  <si>
    <t>Морковь отварная*</t>
  </si>
  <si>
    <t>20</t>
  </si>
  <si>
    <t>2,25</t>
  </si>
  <si>
    <t>Пюре картофельное*</t>
  </si>
  <si>
    <t>140</t>
  </si>
  <si>
    <t>18,35</t>
  </si>
  <si>
    <t>Масло для поливки блюд</t>
  </si>
  <si>
    <t>5</t>
  </si>
  <si>
    <t>3,66</t>
  </si>
  <si>
    <t>Чай с сахаром</t>
  </si>
  <si>
    <t>200</t>
  </si>
  <si>
    <t>1,96</t>
  </si>
  <si>
    <t>Сыр (порциями)</t>
  </si>
  <si>
    <t>10</t>
  </si>
  <si>
    <t>8,04</t>
  </si>
  <si>
    <t>Хлеб ржаной с отрубями</t>
  </si>
  <si>
    <t>1,06</t>
  </si>
  <si>
    <t>Булка Сухоложская Витаминизированная</t>
  </si>
  <si>
    <t>28</t>
  </si>
  <si>
    <t>1,26</t>
  </si>
  <si>
    <t>Котлета рыбная "Морское чудо" (минтай, цветная капуста, яйцо)</t>
  </si>
  <si>
    <t>90</t>
  </si>
  <si>
    <t>42,42</t>
  </si>
  <si>
    <t>ИТОГО:</t>
  </si>
  <si>
    <t>79,00</t>
  </si>
  <si>
    <t>ЗАВТРАК 5-11 кл</t>
  </si>
  <si>
    <t>170</t>
  </si>
  <si>
    <t>22,29</t>
  </si>
  <si>
    <t>110</t>
  </si>
  <si>
    <t>51,84</t>
  </si>
  <si>
    <t>0,90</t>
  </si>
  <si>
    <t>92,00</t>
  </si>
  <si>
    <t>Суп - крем из шпината</t>
  </si>
  <si>
    <t>Гренки</t>
  </si>
  <si>
    <t>1,42</t>
  </si>
  <si>
    <t>Компот из свежих яблок*</t>
  </si>
  <si>
    <t>5,11</t>
  </si>
  <si>
    <t>ОБЕД ОВЗ  5-11 кл</t>
  </si>
  <si>
    <t>Салат из свеклы Бурячок*</t>
  </si>
  <si>
    <t>100</t>
  </si>
  <si>
    <t>11,55</t>
  </si>
  <si>
    <t>250</t>
  </si>
  <si>
    <t>22,28</t>
  </si>
  <si>
    <t>Рис отварной рассыпчатый</t>
  </si>
  <si>
    <t>150</t>
  </si>
  <si>
    <t>10,37</t>
  </si>
  <si>
    <t>Овощи припущенные гарнир</t>
  </si>
  <si>
    <t>40</t>
  </si>
  <si>
    <t>14,06</t>
  </si>
  <si>
    <t>Свинина тушеная с овощами</t>
  </si>
  <si>
    <t>55/55</t>
  </si>
  <si>
    <t>61,58</t>
  </si>
  <si>
    <t>1,57</t>
  </si>
  <si>
    <t>129,00</t>
  </si>
  <si>
    <t>Дополнительное питание (60 руб)</t>
  </si>
  <si>
    <t>Котлеты рубленые из цыплят-бройлеров (филе)</t>
  </si>
  <si>
    <t>70</t>
  </si>
  <si>
    <t>31,91</t>
  </si>
  <si>
    <t>Пирожки печеные с капустой и яйцом</t>
  </si>
  <si>
    <t>60</t>
  </si>
  <si>
    <t>6,64</t>
  </si>
  <si>
    <t>25,3</t>
  </si>
  <si>
    <t>1,14</t>
  </si>
  <si>
    <t>60,00</t>
  </si>
  <si>
    <t>ОБЕД  ОВЗ 1-4 кл</t>
  </si>
  <si>
    <t>6,93</t>
  </si>
  <si>
    <t>17,98</t>
  </si>
  <si>
    <t>27,3</t>
  </si>
  <si>
    <t>1,23</t>
  </si>
  <si>
    <t>50/50</t>
  </si>
  <si>
    <t>55,98</t>
  </si>
  <si>
    <t>130</t>
  </si>
  <si>
    <t>8,99</t>
  </si>
  <si>
    <t>35</t>
  </si>
  <si>
    <t>12,30</t>
  </si>
  <si>
    <t>111,00</t>
  </si>
  <si>
    <t>Дополнительно</t>
  </si>
  <si>
    <t>Каша молочная рисовая</t>
  </si>
  <si>
    <t>200,00</t>
  </si>
  <si>
    <t>9,79</t>
  </si>
  <si>
    <t>Салат Свеколка*</t>
  </si>
  <si>
    <t>14,67</t>
  </si>
  <si>
    <t>Салат из свежих помидоров с растительным маслом</t>
  </si>
  <si>
    <t>24,51</t>
  </si>
  <si>
    <t>Салат из пекинской капусты со свежими огурцами</t>
  </si>
  <si>
    <t>16,08</t>
  </si>
  <si>
    <t>Салат "Уральский"</t>
  </si>
  <si>
    <t>15,43</t>
  </si>
  <si>
    <t>Карбонара с курицей и сырным соусом</t>
  </si>
  <si>
    <t>54,28</t>
  </si>
  <si>
    <t>134,76</t>
  </si>
  <si>
    <t>Блюда без лактозы</t>
  </si>
  <si>
    <t>Гуляш из мяса говядины*</t>
  </si>
  <si>
    <t>73,24</t>
  </si>
  <si>
    <t>Зразы "Верх-Исетские"*</t>
  </si>
  <si>
    <t>75</t>
  </si>
  <si>
    <t>57,27</t>
  </si>
  <si>
    <t>Отварные макаронные изделия</t>
  </si>
  <si>
    <t>6,99</t>
  </si>
  <si>
    <t>169,41</t>
  </si>
  <si>
    <t>Блюда без глютена</t>
  </si>
  <si>
    <t>Филе куриное запеченное</t>
  </si>
  <si>
    <t>62,70</t>
  </si>
  <si>
    <t>Рыба под сырной корочкой (филе минтая)</t>
  </si>
  <si>
    <t>69,17</t>
  </si>
  <si>
    <t>Греча по-купечески</t>
  </si>
  <si>
    <t>66,05</t>
  </si>
  <si>
    <t>208,29</t>
  </si>
  <si>
    <t>10 день</t>
  </si>
  <si>
    <t>Двухразовое питание детей ОВЗ</t>
  </si>
  <si>
    <t>2/1</t>
  </si>
  <si>
    <t>2/6</t>
  </si>
  <si>
    <t>1/2</t>
  </si>
  <si>
    <t>1/3</t>
  </si>
  <si>
    <t>1/4</t>
  </si>
  <si>
    <t>1/5</t>
  </si>
  <si>
    <t>2/7</t>
  </si>
  <si>
    <t>2/8</t>
  </si>
  <si>
    <t>1/1</t>
  </si>
  <si>
    <t>2/3</t>
  </si>
  <si>
    <t>2/4</t>
  </si>
  <si>
    <t>2/9</t>
  </si>
  <si>
    <t>27</t>
  </si>
  <si>
    <t>190,00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</si>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</sst>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3"/>
  <sheetViews>
    <sheetView tabSelected="1" view="pageLayout" zoomScaleNormal="100" workbookViewId="0">
      <selection activeCell="M56" sqref="M56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120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7.75" customHeight="1" x14ac:dyDescent="0.25">
      <c r="A10" s="12"/>
      <c r="B10" s="14"/>
      <c r="C10" s="23" t="s">
        <v>121</v>
      </c>
      <c r="D10" s="23"/>
      <c r="E10" s="23"/>
      <c r="F10" s="23"/>
      <c r="G10" s="3"/>
      <c r="H10" s="3"/>
      <c r="I10" s="17"/>
      <c r="J10" s="19"/>
    </row>
    <row r="11" spans="1:13" ht="25.5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"2/7"</f>
        <v>2/7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"1/2"</f>
        <v>1/2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"1/3"</f>
        <v>1/3</v>
      </c>
      <c r="B15" s="14" t="s">
        <v>21</v>
      </c>
      <c r="C15" s="3"/>
      <c r="D15" s="3"/>
      <c r="E15" s="3"/>
      <c r="F15" s="3"/>
      <c r="G15" s="3"/>
      <c r="H15" s="3"/>
      <c r="I15" s="17" t="s">
        <v>22</v>
      </c>
      <c r="J15" s="19" t="s">
        <v>23</v>
      </c>
    </row>
    <row r="16" spans="1:13" x14ac:dyDescent="0.2">
      <c r="A16" s="12" t="str">
        <f>"1/4"</f>
        <v>1/4</v>
      </c>
      <c r="B16" s="14" t="s">
        <v>24</v>
      </c>
      <c r="C16" s="3"/>
      <c r="D16" s="3"/>
      <c r="E16" s="3"/>
      <c r="F16" s="3"/>
      <c r="G16" s="3"/>
      <c r="H16" s="3"/>
      <c r="I16" s="17" t="s">
        <v>25</v>
      </c>
      <c r="J16" s="19" t="s">
        <v>26</v>
      </c>
    </row>
    <row r="17" spans="1:10" x14ac:dyDescent="0.2">
      <c r="A17" s="12" t="str">
        <f>"2/5"</f>
        <v>2/5</v>
      </c>
      <c r="B17" s="14" t="s">
        <v>27</v>
      </c>
      <c r="C17" s="3"/>
      <c r="D17" s="3"/>
      <c r="E17" s="3"/>
      <c r="F17" s="3"/>
      <c r="G17" s="3"/>
      <c r="H17" s="3"/>
      <c r="I17" s="17" t="s">
        <v>13</v>
      </c>
      <c r="J17" s="19" t="s">
        <v>28</v>
      </c>
    </row>
    <row r="18" spans="1:10" x14ac:dyDescent="0.2">
      <c r="A18" s="12" t="str">
        <f>"2/8"</f>
        <v>2/8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 t="str">
        <f>"1/6"</f>
        <v>1/6</v>
      </c>
      <c r="B19" s="14" t="s">
        <v>32</v>
      </c>
      <c r="C19" s="3"/>
      <c r="D19" s="3"/>
      <c r="E19" s="3"/>
      <c r="F19" s="3"/>
      <c r="G19" s="3"/>
      <c r="H19" s="3"/>
      <c r="I19" s="17" t="s">
        <v>33</v>
      </c>
      <c r="J19" s="19" t="s">
        <v>34</v>
      </c>
    </row>
    <row r="20" spans="1:10" x14ac:dyDescent="0.2">
      <c r="A20" s="12"/>
      <c r="B20" s="14" t="s">
        <v>35</v>
      </c>
      <c r="C20" s="3"/>
      <c r="D20" s="3"/>
      <c r="E20" s="3"/>
      <c r="F20" s="3"/>
      <c r="G20" s="3"/>
      <c r="H20" s="3"/>
      <c r="I20" s="17"/>
      <c r="J20" s="25" t="s">
        <v>36</v>
      </c>
    </row>
    <row r="21" spans="1:10" ht="28.5" customHeight="1" x14ac:dyDescent="0.2">
      <c r="A21" s="12"/>
      <c r="B21" s="24" t="s">
        <v>76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">
        <v>130</v>
      </c>
      <c r="B22" s="14" t="s">
        <v>47</v>
      </c>
      <c r="C22" s="3"/>
      <c r="D22" s="3"/>
      <c r="E22" s="3"/>
      <c r="F22" s="3"/>
      <c r="G22" s="3"/>
      <c r="H22" s="3"/>
      <c r="I22" s="17" t="s">
        <v>22</v>
      </c>
      <c r="J22" s="19" t="s">
        <v>48</v>
      </c>
    </row>
    <row r="23" spans="1:10" x14ac:dyDescent="0.2">
      <c r="A23" s="12" t="s">
        <v>124</v>
      </c>
      <c r="B23" s="14" t="s">
        <v>50</v>
      </c>
      <c r="C23" s="3"/>
      <c r="D23" s="3"/>
      <c r="E23" s="3"/>
      <c r="F23" s="3"/>
      <c r="G23" s="3"/>
      <c r="H23" s="3"/>
      <c r="I23" s="17" t="s">
        <v>71</v>
      </c>
      <c r="J23" s="19" t="s">
        <v>77</v>
      </c>
    </row>
    <row r="24" spans="1:10" x14ac:dyDescent="0.2">
      <c r="A24" s="12" t="s">
        <v>131</v>
      </c>
      <c r="B24" s="14" t="s">
        <v>45</v>
      </c>
      <c r="C24" s="3"/>
      <c r="D24" s="3"/>
      <c r="E24" s="3"/>
      <c r="F24" s="3"/>
      <c r="G24" s="3"/>
      <c r="H24" s="3"/>
      <c r="I24" s="17" t="s">
        <v>13</v>
      </c>
      <c r="J24" s="19" t="s">
        <v>46</v>
      </c>
    </row>
    <row r="25" spans="1:10" x14ac:dyDescent="0.2">
      <c r="A25" s="12" t="s">
        <v>123</v>
      </c>
      <c r="B25" s="14" t="s">
        <v>44</v>
      </c>
      <c r="C25" s="3"/>
      <c r="D25" s="3"/>
      <c r="E25" s="3"/>
      <c r="F25" s="3"/>
      <c r="G25" s="3"/>
      <c r="H25" s="3"/>
      <c r="I25" s="17" t="s">
        <v>22</v>
      </c>
      <c r="J25" s="19" t="s">
        <v>78</v>
      </c>
    </row>
    <row r="26" spans="1:10" x14ac:dyDescent="0.2">
      <c r="A26" s="12" t="s">
        <v>132</v>
      </c>
      <c r="B26" s="14" t="s">
        <v>27</v>
      </c>
      <c r="C26" s="3"/>
      <c r="D26" s="3"/>
      <c r="E26" s="3"/>
      <c r="F26" s="3"/>
      <c r="G26" s="3"/>
      <c r="H26" s="3"/>
      <c r="I26" s="17" t="s">
        <v>13</v>
      </c>
      <c r="J26" s="19" t="s">
        <v>28</v>
      </c>
    </row>
    <row r="27" spans="1:10" x14ac:dyDescent="0.2">
      <c r="A27" s="12" t="s">
        <v>133</v>
      </c>
      <c r="B27" s="14" t="s">
        <v>29</v>
      </c>
      <c r="C27" s="3"/>
      <c r="D27" s="3"/>
      <c r="E27" s="3"/>
      <c r="F27" s="3"/>
      <c r="G27" s="3"/>
      <c r="H27" s="3"/>
      <c r="I27" s="17" t="s">
        <v>134</v>
      </c>
      <c r="J27" s="19" t="s">
        <v>80</v>
      </c>
    </row>
    <row r="28" spans="1:10" x14ac:dyDescent="0.2">
      <c r="A28" s="12" t="s">
        <v>127</v>
      </c>
      <c r="B28" s="14" t="s">
        <v>61</v>
      </c>
      <c r="C28" s="3"/>
      <c r="D28" s="3"/>
      <c r="E28" s="3"/>
      <c r="F28" s="3"/>
      <c r="G28" s="3"/>
      <c r="H28" s="3"/>
      <c r="I28" s="17" t="s">
        <v>81</v>
      </c>
      <c r="J28" s="19" t="s">
        <v>82</v>
      </c>
    </row>
    <row r="29" spans="1:10" x14ac:dyDescent="0.2">
      <c r="A29" s="12" t="s">
        <v>128</v>
      </c>
      <c r="B29" s="14" t="s">
        <v>55</v>
      </c>
      <c r="C29" s="3"/>
      <c r="D29" s="3"/>
      <c r="E29" s="3"/>
      <c r="F29" s="3"/>
      <c r="G29" s="3"/>
      <c r="H29" s="3"/>
      <c r="I29" s="17" t="s">
        <v>83</v>
      </c>
      <c r="J29" s="19" t="s">
        <v>84</v>
      </c>
    </row>
    <row r="30" spans="1:10" x14ac:dyDescent="0.2">
      <c r="A30" s="12" t="s">
        <v>129</v>
      </c>
      <c r="B30" s="14" t="s">
        <v>58</v>
      </c>
      <c r="C30" s="3"/>
      <c r="D30" s="3"/>
      <c r="E30" s="3"/>
      <c r="F30" s="3"/>
      <c r="G30" s="3"/>
      <c r="H30" s="3"/>
      <c r="I30" s="17" t="s">
        <v>85</v>
      </c>
      <c r="J30" s="19" t="s">
        <v>86</v>
      </c>
    </row>
    <row r="31" spans="1:10" x14ac:dyDescent="0.2">
      <c r="A31" s="12"/>
      <c r="B31" s="14" t="s">
        <v>35</v>
      </c>
      <c r="C31" s="3"/>
      <c r="D31" s="3"/>
      <c r="E31" s="3"/>
      <c r="F31" s="3"/>
      <c r="G31" s="3"/>
      <c r="H31" s="3"/>
      <c r="I31" s="26"/>
      <c r="J31" s="25" t="s">
        <v>87</v>
      </c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26" t="s">
        <v>35</v>
      </c>
      <c r="J32" s="25" t="s">
        <v>135</v>
      </c>
    </row>
    <row r="33" spans="1:10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x14ac:dyDescent="0.2">
      <c r="A34" s="12"/>
      <c r="B34" s="24" t="s">
        <v>37</v>
      </c>
      <c r="C34" s="22"/>
      <c r="D34" s="22"/>
      <c r="E34" s="3"/>
      <c r="F34" s="3"/>
      <c r="G34" s="3"/>
      <c r="H34" s="3"/>
      <c r="I34" s="17"/>
      <c r="J34" s="19"/>
    </row>
    <row r="35" spans="1:10" x14ac:dyDescent="0.2">
      <c r="A35" s="12" t="s">
        <v>122</v>
      </c>
      <c r="B35" s="14" t="s">
        <v>12</v>
      </c>
      <c r="C35" s="3"/>
      <c r="D35" s="3"/>
      <c r="E35" s="3"/>
      <c r="F35" s="3"/>
      <c r="G35" s="3"/>
      <c r="H35" s="3"/>
      <c r="I35" s="17" t="s">
        <v>13</v>
      </c>
      <c r="J35" s="19" t="s">
        <v>14</v>
      </c>
    </row>
    <row r="36" spans="1:10" x14ac:dyDescent="0.2">
      <c r="A36" s="12" t="s">
        <v>123</v>
      </c>
      <c r="B36" s="14" t="s">
        <v>15</v>
      </c>
      <c r="C36" s="3"/>
      <c r="D36" s="3"/>
      <c r="E36" s="3"/>
      <c r="F36" s="3"/>
      <c r="G36" s="3"/>
      <c r="H36" s="3"/>
      <c r="I36" s="17" t="s">
        <v>38</v>
      </c>
      <c r="J36" s="19" t="s">
        <v>39</v>
      </c>
    </row>
    <row r="37" spans="1:10" x14ac:dyDescent="0.2">
      <c r="A37" s="12" t="s">
        <v>124</v>
      </c>
      <c r="B37" s="14" t="s">
        <v>18</v>
      </c>
      <c r="C37" s="3"/>
      <c r="D37" s="3"/>
      <c r="E37" s="3"/>
      <c r="F37" s="3"/>
      <c r="G37" s="3"/>
      <c r="H37" s="3"/>
      <c r="I37" s="17" t="s">
        <v>19</v>
      </c>
      <c r="J37" s="19" t="s">
        <v>20</v>
      </c>
    </row>
    <row r="38" spans="1:10" x14ac:dyDescent="0.2">
      <c r="A38" s="12" t="s">
        <v>125</v>
      </c>
      <c r="B38" s="14" t="s">
        <v>21</v>
      </c>
      <c r="C38" s="3"/>
      <c r="D38" s="3"/>
      <c r="E38" s="3"/>
      <c r="F38" s="3"/>
      <c r="G38" s="3"/>
      <c r="H38" s="3"/>
      <c r="I38" s="17" t="s">
        <v>22</v>
      </c>
      <c r="J38" s="19" t="s">
        <v>23</v>
      </c>
    </row>
    <row r="39" spans="1:10" x14ac:dyDescent="0.2">
      <c r="A39" s="12" t="s">
        <v>126</v>
      </c>
      <c r="B39" s="14" t="s">
        <v>32</v>
      </c>
      <c r="C39" s="3"/>
      <c r="D39" s="3"/>
      <c r="E39" s="3"/>
      <c r="F39" s="3"/>
      <c r="G39" s="3"/>
      <c r="H39" s="3"/>
      <c r="I39" s="17" t="s">
        <v>40</v>
      </c>
      <c r="J39" s="19" t="s">
        <v>41</v>
      </c>
    </row>
    <row r="40" spans="1:10" x14ac:dyDescent="0.2">
      <c r="A40" s="12" t="s">
        <v>127</v>
      </c>
      <c r="B40" s="14" t="s">
        <v>24</v>
      </c>
      <c r="C40" s="3"/>
      <c r="D40" s="3"/>
      <c r="E40" s="3"/>
      <c r="F40" s="3"/>
      <c r="G40" s="3"/>
      <c r="H40" s="3"/>
      <c r="I40" s="17" t="s">
        <v>25</v>
      </c>
      <c r="J40" s="19" t="s">
        <v>26</v>
      </c>
    </row>
    <row r="41" spans="1:10" x14ac:dyDescent="0.2">
      <c r="A41" s="12" t="s">
        <v>128</v>
      </c>
      <c r="B41" s="14" t="s">
        <v>27</v>
      </c>
      <c r="C41" s="3"/>
      <c r="D41" s="3"/>
      <c r="E41" s="3"/>
      <c r="F41" s="3"/>
      <c r="G41" s="3"/>
      <c r="H41" s="3"/>
      <c r="I41" s="17" t="s">
        <v>13</v>
      </c>
      <c r="J41" s="19" t="s">
        <v>28</v>
      </c>
    </row>
    <row r="42" spans="1:10" x14ac:dyDescent="0.2">
      <c r="A42" s="12" t="s">
        <v>129</v>
      </c>
      <c r="B42" s="14" t="s">
        <v>29</v>
      </c>
      <c r="C42" s="3"/>
      <c r="D42" s="3"/>
      <c r="E42" s="3"/>
      <c r="F42" s="3"/>
      <c r="G42" s="3"/>
      <c r="H42" s="3"/>
      <c r="I42" s="17" t="s">
        <v>13</v>
      </c>
      <c r="J42" s="19" t="s">
        <v>42</v>
      </c>
    </row>
    <row r="43" spans="1:10" x14ac:dyDescent="0.2">
      <c r="A43" s="12"/>
      <c r="B43" s="14" t="s">
        <v>35</v>
      </c>
      <c r="C43" s="3"/>
      <c r="D43" s="3"/>
      <c r="E43" s="3"/>
      <c r="F43" s="3"/>
      <c r="G43" s="3"/>
      <c r="H43" s="3"/>
      <c r="I43" s="17"/>
      <c r="J43" s="25" t="s">
        <v>43</v>
      </c>
    </row>
    <row r="44" spans="1:10" ht="26.25" customHeight="1" x14ac:dyDescent="0.2">
      <c r="A44" s="12"/>
      <c r="B44" s="24" t="s">
        <v>49</v>
      </c>
      <c r="C44" s="22"/>
      <c r="D44" s="22"/>
      <c r="E44" s="3"/>
      <c r="F44" s="3"/>
      <c r="G44" s="3"/>
      <c r="H44" s="3"/>
      <c r="I44" s="17"/>
      <c r="J44" s="19"/>
    </row>
    <row r="45" spans="1:10" x14ac:dyDescent="0.2">
      <c r="A45" s="12" t="str">
        <f>"1/1"</f>
        <v>1/1</v>
      </c>
      <c r="B45" s="14" t="s">
        <v>47</v>
      </c>
      <c r="C45" s="3"/>
      <c r="D45" s="3"/>
      <c r="E45" s="3"/>
      <c r="F45" s="3"/>
      <c r="G45" s="3"/>
      <c r="H45" s="3"/>
      <c r="I45" s="17" t="s">
        <v>22</v>
      </c>
      <c r="J45" s="19" t="s">
        <v>48</v>
      </c>
    </row>
    <row r="46" spans="1:10" x14ac:dyDescent="0.2">
      <c r="A46" s="12" t="str">
        <f>"1/2"</f>
        <v>1/2</v>
      </c>
      <c r="B46" s="14" t="s">
        <v>50</v>
      </c>
      <c r="C46" s="3"/>
      <c r="D46" s="3"/>
      <c r="E46" s="3"/>
      <c r="F46" s="3"/>
      <c r="G46" s="3"/>
      <c r="H46" s="3"/>
      <c r="I46" s="17" t="s">
        <v>51</v>
      </c>
      <c r="J46" s="19" t="s">
        <v>52</v>
      </c>
    </row>
    <row r="47" spans="1:10" x14ac:dyDescent="0.2">
      <c r="A47" s="12" t="str">
        <f>"2/3"</f>
        <v>2/3</v>
      </c>
      <c r="B47" s="14" t="s">
        <v>44</v>
      </c>
      <c r="C47" s="3"/>
      <c r="D47" s="3"/>
      <c r="E47" s="3"/>
      <c r="F47" s="3"/>
      <c r="G47" s="3"/>
      <c r="H47" s="3"/>
      <c r="I47" s="17" t="s">
        <v>53</v>
      </c>
      <c r="J47" s="19" t="s">
        <v>54</v>
      </c>
    </row>
    <row r="48" spans="1:10" x14ac:dyDescent="0.2">
      <c r="A48" s="12" t="str">
        <f>"2/4"</f>
        <v>2/4</v>
      </c>
      <c r="B48" s="14" t="s">
        <v>45</v>
      </c>
      <c r="C48" s="3"/>
      <c r="D48" s="3"/>
      <c r="E48" s="3"/>
      <c r="F48" s="3"/>
      <c r="G48" s="3"/>
      <c r="H48" s="3"/>
      <c r="I48" s="17" t="s">
        <v>13</v>
      </c>
      <c r="J48" s="19" t="s">
        <v>46</v>
      </c>
    </row>
    <row r="49" spans="1:10" x14ac:dyDescent="0.2">
      <c r="A49" s="12" t="str">
        <f>"2/5"</f>
        <v>2/5</v>
      </c>
      <c r="B49" s="14" t="s">
        <v>55</v>
      </c>
      <c r="C49" s="3"/>
      <c r="D49" s="3"/>
      <c r="E49" s="3"/>
      <c r="F49" s="3"/>
      <c r="G49" s="3"/>
      <c r="H49" s="3"/>
      <c r="I49" s="17" t="s">
        <v>56</v>
      </c>
      <c r="J49" s="19" t="s">
        <v>57</v>
      </c>
    </row>
    <row r="50" spans="1:10" x14ac:dyDescent="0.2">
      <c r="A50" s="12" t="str">
        <f>"2/7"</f>
        <v>2/7</v>
      </c>
      <c r="B50" s="14" t="s">
        <v>58</v>
      </c>
      <c r="C50" s="3"/>
      <c r="D50" s="3"/>
      <c r="E50" s="3"/>
      <c r="F50" s="3"/>
      <c r="G50" s="3"/>
      <c r="H50" s="3"/>
      <c r="I50" s="17" t="s">
        <v>59</v>
      </c>
      <c r="J50" s="19" t="s">
        <v>60</v>
      </c>
    </row>
    <row r="51" spans="1:10" x14ac:dyDescent="0.2">
      <c r="A51" s="12" t="str">
        <f>"1/6"</f>
        <v>1/6</v>
      </c>
      <c r="B51" s="14" t="s">
        <v>61</v>
      </c>
      <c r="C51" s="3"/>
      <c r="D51" s="3"/>
      <c r="E51" s="3"/>
      <c r="F51" s="3"/>
      <c r="G51" s="3"/>
      <c r="H51" s="3"/>
      <c r="I51" s="17" t="s">
        <v>62</v>
      </c>
      <c r="J51" s="19" t="s">
        <v>63</v>
      </c>
    </row>
    <row r="52" spans="1:10" x14ac:dyDescent="0.2">
      <c r="A52" s="12" t="str">
        <f>"2/8"</f>
        <v>2/8</v>
      </c>
      <c r="B52" s="14" t="s">
        <v>27</v>
      </c>
      <c r="C52" s="3"/>
      <c r="D52" s="3"/>
      <c r="E52" s="3"/>
      <c r="F52" s="3"/>
      <c r="G52" s="3"/>
      <c r="H52" s="3"/>
      <c r="I52" s="17" t="s">
        <v>13</v>
      </c>
      <c r="J52" s="19" t="s">
        <v>28</v>
      </c>
    </row>
    <row r="53" spans="1:10" x14ac:dyDescent="0.2">
      <c r="A53" s="12" t="str">
        <f>"2/9"</f>
        <v>2/9</v>
      </c>
      <c r="B53" s="14" t="s">
        <v>29</v>
      </c>
      <c r="C53" s="3"/>
      <c r="D53" s="3"/>
      <c r="E53" s="3"/>
      <c r="F53" s="3"/>
      <c r="G53" s="3"/>
      <c r="H53" s="3"/>
      <c r="I53" s="17" t="s">
        <v>85</v>
      </c>
      <c r="J53" s="19" t="s">
        <v>64</v>
      </c>
    </row>
    <row r="54" spans="1:10" x14ac:dyDescent="0.2">
      <c r="A54" s="12"/>
      <c r="B54" s="14" t="s">
        <v>35</v>
      </c>
      <c r="C54" s="3"/>
      <c r="D54" s="3"/>
      <c r="E54" s="3"/>
      <c r="F54" s="3"/>
      <c r="G54" s="3"/>
      <c r="H54" s="3"/>
      <c r="I54" s="26"/>
      <c r="J54" s="25" t="s">
        <v>65</v>
      </c>
    </row>
    <row r="55" spans="1:10" x14ac:dyDescent="0.2">
      <c r="A55" s="12"/>
      <c r="B55" s="14"/>
      <c r="C55" s="3"/>
      <c r="D55" s="3"/>
      <c r="E55" s="3"/>
      <c r="F55" s="3"/>
      <c r="G55" s="3"/>
      <c r="H55" s="3"/>
      <c r="I55" s="26" t="s">
        <v>35</v>
      </c>
      <c r="J55" s="25" t="s">
        <v>136</v>
      </c>
    </row>
    <row r="56" spans="1:10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t="12" customHeight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 t="s">
        <v>66</v>
      </c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 t="str">
        <f>"1/1"</f>
        <v>1/1</v>
      </c>
      <c r="B67" s="14" t="s">
        <v>67</v>
      </c>
      <c r="C67" s="3"/>
      <c r="D67" s="3"/>
      <c r="E67" s="3"/>
      <c r="F67" s="3"/>
      <c r="G67" s="3"/>
      <c r="H67" s="3"/>
      <c r="I67" s="17" t="s">
        <v>68</v>
      </c>
      <c r="J67" s="19" t="s">
        <v>69</v>
      </c>
    </row>
    <row r="68" spans="1:10" hidden="1" x14ac:dyDescent="0.2">
      <c r="A68" s="12" t="str">
        <f>"1/2"</f>
        <v>1/2</v>
      </c>
      <c r="B68" s="14" t="s">
        <v>21</v>
      </c>
      <c r="C68" s="3"/>
      <c r="D68" s="3"/>
      <c r="E68" s="3"/>
      <c r="F68" s="3"/>
      <c r="G68" s="3"/>
      <c r="H68" s="3"/>
      <c r="I68" s="17" t="s">
        <v>22</v>
      </c>
      <c r="J68" s="19" t="s">
        <v>23</v>
      </c>
    </row>
    <row r="69" spans="1:10" hidden="1" x14ac:dyDescent="0.2">
      <c r="A69" s="12" t="str">
        <f>"1/3"</f>
        <v>1/3</v>
      </c>
      <c r="B69" s="14" t="s">
        <v>15</v>
      </c>
      <c r="C69" s="3"/>
      <c r="D69" s="3"/>
      <c r="E69" s="3"/>
      <c r="F69" s="3"/>
      <c r="G69" s="3"/>
      <c r="H69" s="3"/>
      <c r="I69" s="17" t="s">
        <v>16</v>
      </c>
      <c r="J69" s="19" t="s">
        <v>17</v>
      </c>
    </row>
    <row r="70" spans="1:10" hidden="1" x14ac:dyDescent="0.2">
      <c r="A70" s="12" t="str">
        <f>"2/4"</f>
        <v>2/4</v>
      </c>
      <c r="B70" s="14" t="s">
        <v>70</v>
      </c>
      <c r="C70" s="3"/>
      <c r="D70" s="3"/>
      <c r="E70" s="3"/>
      <c r="F70" s="3"/>
      <c r="G70" s="3"/>
      <c r="H70" s="3"/>
      <c r="I70" s="17" t="s">
        <v>71</v>
      </c>
      <c r="J70" s="19" t="s">
        <v>72</v>
      </c>
    </row>
    <row r="71" spans="1:10" hidden="1" x14ac:dyDescent="0.2">
      <c r="A71" s="12" t="str">
        <f>"2/5"</f>
        <v>2/5</v>
      </c>
      <c r="B71" s="14" t="s">
        <v>29</v>
      </c>
      <c r="C71" s="3"/>
      <c r="D71" s="3"/>
      <c r="E71" s="3"/>
      <c r="F71" s="3"/>
      <c r="G71" s="3"/>
      <c r="H71" s="3"/>
      <c r="I71" s="17" t="s">
        <v>73</v>
      </c>
      <c r="J71" s="19" t="s">
        <v>74</v>
      </c>
    </row>
    <row r="72" spans="1:10" hidden="1" x14ac:dyDescent="0.2">
      <c r="A72" s="12"/>
      <c r="B72" s="14" t="s">
        <v>35</v>
      </c>
      <c r="C72" s="3"/>
      <c r="D72" s="3"/>
      <c r="E72" s="3"/>
      <c r="F72" s="3"/>
      <c r="G72" s="3"/>
      <c r="H72" s="3"/>
      <c r="I72" s="17"/>
      <c r="J72" s="19" t="s">
        <v>75</v>
      </c>
    </row>
    <row r="73" spans="1:10" ht="11.25" hidden="1" customHeight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 t="s">
        <v>76</v>
      </c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 t="str">
        <f>"1/1"</f>
        <v>1/1</v>
      </c>
      <c r="B75" s="14" t="s">
        <v>47</v>
      </c>
      <c r="C75" s="3"/>
      <c r="D75" s="3"/>
      <c r="E75" s="3"/>
      <c r="F75" s="3"/>
      <c r="G75" s="3"/>
      <c r="H75" s="3"/>
      <c r="I75" s="17" t="s">
        <v>22</v>
      </c>
      <c r="J75" s="19" t="s">
        <v>48</v>
      </c>
    </row>
    <row r="76" spans="1:10" hidden="1" x14ac:dyDescent="0.2">
      <c r="A76" s="12" t="str">
        <f>"1/2"</f>
        <v>1/2</v>
      </c>
      <c r="B76" s="14" t="s">
        <v>50</v>
      </c>
      <c r="C76" s="3"/>
      <c r="D76" s="3"/>
      <c r="E76" s="3"/>
      <c r="F76" s="3"/>
      <c r="G76" s="3"/>
      <c r="H76" s="3"/>
      <c r="I76" s="17" t="s">
        <v>71</v>
      </c>
      <c r="J76" s="19" t="s">
        <v>77</v>
      </c>
    </row>
    <row r="77" spans="1:10" hidden="1" x14ac:dyDescent="0.2">
      <c r="A77" s="12" t="str">
        <f>"2/3"</f>
        <v>2/3</v>
      </c>
      <c r="B77" s="14" t="s">
        <v>45</v>
      </c>
      <c r="C77" s="3"/>
      <c r="D77" s="3"/>
      <c r="E77" s="3"/>
      <c r="F77" s="3"/>
      <c r="G77" s="3"/>
      <c r="H77" s="3"/>
      <c r="I77" s="17" t="s">
        <v>13</v>
      </c>
      <c r="J77" s="19" t="s">
        <v>46</v>
      </c>
    </row>
    <row r="78" spans="1:10" hidden="1" x14ac:dyDescent="0.2">
      <c r="A78" s="12" t="str">
        <f>"2/6"</f>
        <v>2/6</v>
      </c>
      <c r="B78" s="14" t="s">
        <v>44</v>
      </c>
      <c r="C78" s="3"/>
      <c r="D78" s="3"/>
      <c r="E78" s="3"/>
      <c r="F78" s="3"/>
      <c r="G78" s="3"/>
      <c r="H78" s="3"/>
      <c r="I78" s="17" t="s">
        <v>22</v>
      </c>
      <c r="J78" s="19" t="s">
        <v>78</v>
      </c>
    </row>
    <row r="79" spans="1:10" hidden="1" x14ac:dyDescent="0.2">
      <c r="A79" s="12" t="str">
        <f>"2/4"</f>
        <v>2/4</v>
      </c>
      <c r="B79" s="14" t="s">
        <v>27</v>
      </c>
      <c r="C79" s="3"/>
      <c r="D79" s="3"/>
      <c r="E79" s="3"/>
      <c r="F79" s="3"/>
      <c r="G79" s="3"/>
      <c r="H79" s="3"/>
      <c r="I79" s="17" t="s">
        <v>13</v>
      </c>
      <c r="J79" s="19" t="s">
        <v>28</v>
      </c>
    </row>
    <row r="80" spans="1:10" hidden="1" x14ac:dyDescent="0.2">
      <c r="A80" s="12" t="str">
        <f>"2/9"</f>
        <v>2/9</v>
      </c>
      <c r="B80" s="14" t="s">
        <v>29</v>
      </c>
      <c r="C80" s="3"/>
      <c r="D80" s="3"/>
      <c r="E80" s="3"/>
      <c r="F80" s="3"/>
      <c r="G80" s="3"/>
      <c r="H80" s="3"/>
      <c r="I80" s="17" t="s">
        <v>79</v>
      </c>
      <c r="J80" s="19" t="s">
        <v>80</v>
      </c>
    </row>
    <row r="81" spans="1:10" hidden="1" x14ac:dyDescent="0.2">
      <c r="A81" s="12" t="str">
        <f>"1/5"</f>
        <v>1/5</v>
      </c>
      <c r="B81" s="14" t="s">
        <v>61</v>
      </c>
      <c r="C81" s="3"/>
      <c r="D81" s="3"/>
      <c r="E81" s="3"/>
      <c r="F81" s="3"/>
      <c r="G81" s="3"/>
      <c r="H81" s="3"/>
      <c r="I81" s="17" t="s">
        <v>81</v>
      </c>
      <c r="J81" s="19" t="s">
        <v>82</v>
      </c>
    </row>
    <row r="82" spans="1:10" hidden="1" x14ac:dyDescent="0.2">
      <c r="A82" s="12" t="str">
        <f>"2/7"</f>
        <v>2/7</v>
      </c>
      <c r="B82" s="14" t="s">
        <v>55</v>
      </c>
      <c r="C82" s="3"/>
      <c r="D82" s="3"/>
      <c r="E82" s="3"/>
      <c r="F82" s="3"/>
      <c r="G82" s="3"/>
      <c r="H82" s="3"/>
      <c r="I82" s="17" t="s">
        <v>83</v>
      </c>
      <c r="J82" s="19" t="s">
        <v>84</v>
      </c>
    </row>
    <row r="83" spans="1:10" hidden="1" x14ac:dyDescent="0.2">
      <c r="A83" s="12" t="str">
        <f>"2/8"</f>
        <v>2/8</v>
      </c>
      <c r="B83" s="14" t="s">
        <v>58</v>
      </c>
      <c r="C83" s="3"/>
      <c r="D83" s="3"/>
      <c r="E83" s="3"/>
      <c r="F83" s="3"/>
      <c r="G83" s="3"/>
      <c r="H83" s="3"/>
      <c r="I83" s="17" t="s">
        <v>85</v>
      </c>
      <c r="J83" s="19" t="s">
        <v>86</v>
      </c>
    </row>
    <row r="84" spans="1:10" hidden="1" x14ac:dyDescent="0.2">
      <c r="A84" s="12"/>
      <c r="B84" s="14" t="s">
        <v>35</v>
      </c>
      <c r="C84" s="3"/>
      <c r="D84" s="3"/>
      <c r="E84" s="3"/>
      <c r="F84" s="3"/>
      <c r="G84" s="3"/>
      <c r="H84" s="3"/>
      <c r="I84" s="17"/>
      <c r="J84" s="19" t="s">
        <v>87</v>
      </c>
    </row>
    <row r="85" spans="1:10" ht="9.75" hidden="1" customHeight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 t="s">
        <v>88</v>
      </c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 t="str">
        <f>"1/1"</f>
        <v>1/1</v>
      </c>
      <c r="B87" s="14" t="s">
        <v>89</v>
      </c>
      <c r="C87" s="3"/>
      <c r="D87" s="3"/>
      <c r="E87" s="3"/>
      <c r="F87" s="3"/>
      <c r="G87" s="3"/>
      <c r="H87" s="3"/>
      <c r="I87" s="17" t="s">
        <v>90</v>
      </c>
      <c r="J87" s="19" t="s">
        <v>91</v>
      </c>
    </row>
    <row r="88" spans="1:10" hidden="1" x14ac:dyDescent="0.2">
      <c r="A88" s="12" t="str">
        <f>"1/2"</f>
        <v>1/2</v>
      </c>
      <c r="B88" s="14" t="s">
        <v>92</v>
      </c>
      <c r="C88" s="3"/>
      <c r="D88" s="3"/>
      <c r="E88" s="3"/>
      <c r="F88" s="3"/>
      <c r="G88" s="3"/>
      <c r="H88" s="3"/>
      <c r="I88" s="17" t="s">
        <v>51</v>
      </c>
      <c r="J88" s="19" t="s">
        <v>93</v>
      </c>
    </row>
    <row r="89" spans="1:10" hidden="1" x14ac:dyDescent="0.2">
      <c r="A89" s="12" t="str">
        <f>"3/3"</f>
        <v>3/3</v>
      </c>
      <c r="B89" s="14" t="s">
        <v>94</v>
      </c>
      <c r="C89" s="3"/>
      <c r="D89" s="3"/>
      <c r="E89" s="3"/>
      <c r="F89" s="3"/>
      <c r="G89" s="3"/>
      <c r="H89" s="3"/>
      <c r="I89" s="17" t="s">
        <v>51</v>
      </c>
      <c r="J89" s="19" t="s">
        <v>95</v>
      </c>
    </row>
    <row r="90" spans="1:10" hidden="1" x14ac:dyDescent="0.2">
      <c r="A90" s="12" t="str">
        <f>"3/4"</f>
        <v>3/4</v>
      </c>
      <c r="B90" s="14" t="s">
        <v>96</v>
      </c>
      <c r="C90" s="3"/>
      <c r="D90" s="3"/>
      <c r="E90" s="3"/>
      <c r="F90" s="3"/>
      <c r="G90" s="3"/>
      <c r="H90" s="3"/>
      <c r="I90" s="17" t="s">
        <v>51</v>
      </c>
      <c r="J90" s="19" t="s">
        <v>97</v>
      </c>
    </row>
    <row r="91" spans="1:10" hidden="1" x14ac:dyDescent="0.2">
      <c r="A91" s="12" t="str">
        <f>"3/5"</f>
        <v>3/5</v>
      </c>
      <c r="B91" s="14" t="s">
        <v>98</v>
      </c>
      <c r="C91" s="3"/>
      <c r="D91" s="3"/>
      <c r="E91" s="3"/>
      <c r="F91" s="3"/>
      <c r="G91" s="3"/>
      <c r="H91" s="3"/>
      <c r="I91" s="17" t="s">
        <v>51</v>
      </c>
      <c r="J91" s="19" t="s">
        <v>99</v>
      </c>
    </row>
    <row r="92" spans="1:10" hidden="1" x14ac:dyDescent="0.2">
      <c r="A92" s="12" t="str">
        <f>"1/6"</f>
        <v>1/6</v>
      </c>
      <c r="B92" s="14" t="s">
        <v>100</v>
      </c>
      <c r="C92" s="3"/>
      <c r="D92" s="3"/>
      <c r="E92" s="3"/>
      <c r="F92" s="3"/>
      <c r="G92" s="3"/>
      <c r="H92" s="3"/>
      <c r="I92" s="17" t="s">
        <v>53</v>
      </c>
      <c r="J92" s="19" t="s">
        <v>101</v>
      </c>
    </row>
    <row r="93" spans="1:10" hidden="1" x14ac:dyDescent="0.2">
      <c r="A93" s="12"/>
      <c r="B93" s="14" t="s">
        <v>35</v>
      </c>
      <c r="C93" s="3"/>
      <c r="D93" s="3"/>
      <c r="E93" s="3"/>
      <c r="F93" s="3"/>
      <c r="G93" s="3"/>
      <c r="H93" s="3"/>
      <c r="I93" s="17"/>
      <c r="J93" s="19" t="s">
        <v>102</v>
      </c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t="0.75" hidden="1" customHeight="1" x14ac:dyDescent="0.2">
      <c r="A95" s="12"/>
      <c r="B95" s="14" t="s">
        <v>103</v>
      </c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 t="str">
        <f>"3/1"</f>
        <v>3/1</v>
      </c>
      <c r="B96" s="14" t="s">
        <v>104</v>
      </c>
      <c r="C96" s="3"/>
      <c r="D96" s="3"/>
      <c r="E96" s="3"/>
      <c r="F96" s="3"/>
      <c r="G96" s="3"/>
      <c r="H96" s="3"/>
      <c r="I96" s="17" t="s">
        <v>81</v>
      </c>
      <c r="J96" s="19" t="s">
        <v>105</v>
      </c>
    </row>
    <row r="97" spans="1:10" hidden="1" x14ac:dyDescent="0.2">
      <c r="A97" s="12" t="str">
        <f>"3/2"</f>
        <v>3/2</v>
      </c>
      <c r="B97" s="14" t="s">
        <v>106</v>
      </c>
      <c r="C97" s="3"/>
      <c r="D97" s="3"/>
      <c r="E97" s="3"/>
      <c r="F97" s="3"/>
      <c r="G97" s="3"/>
      <c r="H97" s="3"/>
      <c r="I97" s="17" t="s">
        <v>107</v>
      </c>
      <c r="J97" s="19" t="s">
        <v>108</v>
      </c>
    </row>
    <row r="98" spans="1:10" hidden="1" x14ac:dyDescent="0.2">
      <c r="A98" s="12" t="str">
        <f>"3/3"</f>
        <v>3/3</v>
      </c>
      <c r="B98" s="14" t="s">
        <v>67</v>
      </c>
      <c r="C98" s="3"/>
      <c r="D98" s="3"/>
      <c r="E98" s="3"/>
      <c r="F98" s="3"/>
      <c r="G98" s="3"/>
      <c r="H98" s="3"/>
      <c r="I98" s="17" t="s">
        <v>68</v>
      </c>
      <c r="J98" s="19" t="s">
        <v>69</v>
      </c>
    </row>
    <row r="99" spans="1:10" hidden="1" x14ac:dyDescent="0.2">
      <c r="A99" s="12" t="str">
        <f>"1/4"</f>
        <v>1/4</v>
      </c>
      <c r="B99" s="14" t="s">
        <v>109</v>
      </c>
      <c r="C99" s="3"/>
      <c r="D99" s="3"/>
      <c r="E99" s="3"/>
      <c r="F99" s="3"/>
      <c r="G99" s="3"/>
      <c r="H99" s="3"/>
      <c r="I99" s="17" t="s">
        <v>56</v>
      </c>
      <c r="J99" s="19" t="s">
        <v>110</v>
      </c>
    </row>
    <row r="100" spans="1:10" hidden="1" x14ac:dyDescent="0.2">
      <c r="A100" s="12"/>
      <c r="B100" s="14" t="s">
        <v>35</v>
      </c>
      <c r="C100" s="3"/>
      <c r="D100" s="3"/>
      <c r="E100" s="3"/>
      <c r="F100" s="3"/>
      <c r="G100" s="3"/>
      <c r="H100" s="3"/>
      <c r="I100" s="17"/>
      <c r="J100" s="19" t="s">
        <v>111</v>
      </c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 t="s">
        <v>112</v>
      </c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2" t="str">
        <f>"2/1"</f>
        <v>2/1</v>
      </c>
      <c r="B103" s="14" t="s">
        <v>113</v>
      </c>
      <c r="C103" s="3"/>
      <c r="D103" s="3"/>
      <c r="E103" s="3"/>
      <c r="F103" s="3"/>
      <c r="G103" s="3"/>
      <c r="H103" s="3"/>
      <c r="I103" s="17" t="s">
        <v>107</v>
      </c>
      <c r="J103" s="19" t="s">
        <v>114</v>
      </c>
    </row>
    <row r="104" spans="1:10" hidden="1" x14ac:dyDescent="0.2">
      <c r="A104" s="12" t="str">
        <f>"2/2"</f>
        <v>2/2</v>
      </c>
      <c r="B104" s="14" t="s">
        <v>115</v>
      </c>
      <c r="C104" s="3"/>
      <c r="D104" s="3"/>
      <c r="E104" s="3"/>
      <c r="F104" s="3"/>
      <c r="G104" s="3"/>
      <c r="H104" s="3"/>
      <c r="I104" s="17" t="s">
        <v>51</v>
      </c>
      <c r="J104" s="19" t="s">
        <v>116</v>
      </c>
    </row>
    <row r="105" spans="1:10" hidden="1" x14ac:dyDescent="0.2">
      <c r="A105" s="12" t="str">
        <f>"1/3"</f>
        <v>1/3</v>
      </c>
      <c r="B105" s="14" t="s">
        <v>55</v>
      </c>
      <c r="C105" s="3"/>
      <c r="D105" s="3"/>
      <c r="E105" s="3"/>
      <c r="F105" s="3"/>
      <c r="G105" s="3"/>
      <c r="H105" s="3"/>
      <c r="I105" s="17" t="s">
        <v>56</v>
      </c>
      <c r="J105" s="19" t="s">
        <v>57</v>
      </c>
    </row>
    <row r="106" spans="1:10" hidden="1" x14ac:dyDescent="0.2">
      <c r="A106" s="12" t="str">
        <f>"1/4"</f>
        <v>1/4</v>
      </c>
      <c r="B106" s="14" t="s">
        <v>117</v>
      </c>
      <c r="C106" s="3"/>
      <c r="D106" s="3"/>
      <c r="E106" s="3"/>
      <c r="F106" s="3"/>
      <c r="G106" s="3"/>
      <c r="H106" s="3"/>
      <c r="I106" s="17" t="s">
        <v>53</v>
      </c>
      <c r="J106" s="19" t="s">
        <v>118</v>
      </c>
    </row>
    <row r="107" spans="1:10" hidden="1" x14ac:dyDescent="0.2">
      <c r="A107" s="13"/>
      <c r="B107" s="15" t="s">
        <v>35</v>
      </c>
      <c r="C107" s="16"/>
      <c r="D107" s="16"/>
      <c r="E107" s="16"/>
      <c r="F107" s="16"/>
      <c r="G107" s="16"/>
      <c r="H107" s="16"/>
      <c r="I107" s="18"/>
      <c r="J107" s="20" t="s">
        <v>119</v>
      </c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A1076" s="10"/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I5150" s="9"/>
      <c r="J5150" s="9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  <row r="5393" spans="10:10" x14ac:dyDescent="0.2">
      <c r="J5393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scale="9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2021-05-05T04:32:01Z</cp:lastPrinted>
  <dcterms:created xsi:type="dcterms:W3CDTF">2003-07-03T17:10:57Z</dcterms:created>
  <dcterms:modified xsi:type="dcterms:W3CDTF">2021-05-05T04:45:52Z</dcterms:modified>
</cp:coreProperties>
</file>