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20" i="1" l="1"/>
  <c r="A119" i="1"/>
  <c r="A115" i="1"/>
  <c r="A114" i="1"/>
  <c r="A113" i="1"/>
  <c r="A112" i="1"/>
  <c r="A108" i="1"/>
  <c r="A107" i="1"/>
  <c r="A106" i="1"/>
  <c r="A105" i="1"/>
  <c r="A101" i="1"/>
  <c r="A100" i="1"/>
  <c r="A99" i="1"/>
  <c r="A95" i="1"/>
  <c r="A94" i="1"/>
  <c r="A93" i="1"/>
  <c r="A92" i="1"/>
  <c r="A91" i="1"/>
  <c r="A90" i="1"/>
  <c r="A89" i="1"/>
  <c r="A88" i="1"/>
  <c r="A71" i="1"/>
  <c r="A70" i="1"/>
  <c r="A69" i="1"/>
  <c r="A68" i="1"/>
  <c r="A67" i="1"/>
  <c r="A66" i="1"/>
  <c r="A65" i="1"/>
  <c r="A64" i="1"/>
  <c r="A60" i="1"/>
  <c r="A59" i="1"/>
  <c r="A58" i="1"/>
  <c r="A57" i="1"/>
  <c r="A56" i="1"/>
  <c r="A55" i="1"/>
  <c r="A54" i="1"/>
  <c r="A53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<sst xmlns="http://schemas.openxmlformats.org/spreadsheetml/2006/main" count="172" uniqueCount="113">
  <si>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</si>
  <si>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</si>
  <si>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</si>
  <si>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</si>
  <si>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</si>
  <si>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</si>
  <si>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</si>
  <si>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</si>
  <si>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</si>
  <si>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</si>
  <si>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ЗАВТРАК 1-4 кл</t>
  </si>
  <si>
    <t>Сыр (порциями)</t>
  </si>
  <si>
    <t>10</t>
  </si>
  <si>
    <t>8,04</t>
  </si>
  <si>
    <t>Соус красный основной*</t>
  </si>
  <si>
    <t>50</t>
  </si>
  <si>
    <t>1,25</t>
  </si>
  <si>
    <t xml:space="preserve">Напиток из свежезамороженных плодов и ягод </t>
  </si>
  <si>
    <t>200</t>
  </si>
  <si>
    <t>8,05</t>
  </si>
  <si>
    <t>Пюре картофельное*</t>
  </si>
  <si>
    <t>130</t>
  </si>
  <si>
    <t>15,27</t>
  </si>
  <si>
    <t>Овощи припущенные гарнир</t>
  </si>
  <si>
    <t>25</t>
  </si>
  <si>
    <t>8,79</t>
  </si>
  <si>
    <t>Хлеб ржаной с отрубями</t>
  </si>
  <si>
    <t>20</t>
  </si>
  <si>
    <t>1,06</t>
  </si>
  <si>
    <t>Булка Сухоложская Витаминизированная</t>
  </si>
  <si>
    <t>44</t>
  </si>
  <si>
    <t>1,98</t>
  </si>
  <si>
    <t>Тефтели рыбные (филе минтая)</t>
  </si>
  <si>
    <t>80</t>
  </si>
  <si>
    <t>34,56</t>
  </si>
  <si>
    <t>ИТОГО:</t>
  </si>
  <si>
    <t>79,00</t>
  </si>
  <si>
    <t>Каша рассыпчатая гречневая</t>
  </si>
  <si>
    <t>150</t>
  </si>
  <si>
    <t>12,02</t>
  </si>
  <si>
    <t>Морковь отварная*</t>
  </si>
  <si>
    <t>30</t>
  </si>
  <si>
    <t>Сметана для супа</t>
  </si>
  <si>
    <t>5</t>
  </si>
  <si>
    <t>1,27</t>
  </si>
  <si>
    <t>Рассольник Домашний*</t>
  </si>
  <si>
    <t>250</t>
  </si>
  <si>
    <t>15,24</t>
  </si>
  <si>
    <t>Компот из свежих яблок*</t>
  </si>
  <si>
    <t>5,11</t>
  </si>
  <si>
    <t>45/45</t>
  </si>
  <si>
    <t>1,59</t>
  </si>
  <si>
    <t>180</t>
  </si>
  <si>
    <t>14,43</t>
  </si>
  <si>
    <t>ЗАВТРАК 5-11 кл</t>
  </si>
  <si>
    <t>60</t>
  </si>
  <si>
    <t>1,50</t>
  </si>
  <si>
    <t>2,56</t>
  </si>
  <si>
    <t>160</t>
  </si>
  <si>
    <t>18,80</t>
  </si>
  <si>
    <t>100</t>
  </si>
  <si>
    <t>43,20</t>
  </si>
  <si>
    <t>92,00</t>
  </si>
  <si>
    <t>ОБЕД 1-4 кл</t>
  </si>
  <si>
    <t>15</t>
  </si>
  <si>
    <t>1,45</t>
  </si>
  <si>
    <t>12,19</t>
  </si>
  <si>
    <t>0,80</t>
  </si>
  <si>
    <t>0,62</t>
  </si>
  <si>
    <t>Бефстроганов (куриное филе, сметана, лук, масло сливочн)</t>
  </si>
  <si>
    <t>45,54</t>
  </si>
  <si>
    <t>Пирожок печенный с рисом и филе цыпленка</t>
  </si>
  <si>
    <t>90</t>
  </si>
  <si>
    <t>21,46</t>
  </si>
  <si>
    <t>29,51</t>
  </si>
  <si>
    <t>ОБЕД 5-11 кл</t>
  </si>
  <si>
    <t>1,93</t>
  </si>
  <si>
    <t>1,83</t>
  </si>
  <si>
    <t>50/50</t>
  </si>
  <si>
    <t>50,60</t>
  </si>
  <si>
    <t>Блюда без глютена</t>
  </si>
  <si>
    <t>Рыба под сырной корочкой (филе минтая)</t>
  </si>
  <si>
    <t>69,17</t>
  </si>
  <si>
    <t>Филе куриное запеченное</t>
  </si>
  <si>
    <t>83,54</t>
  </si>
  <si>
    <t>Каша гречневая рассыпчатая с овощами*</t>
  </si>
  <si>
    <t>16,48</t>
  </si>
  <si>
    <t>169,19</t>
  </si>
  <si>
    <t>Блюда без лактозы</t>
  </si>
  <si>
    <t>Запеканка картофельная фаршированная мясом кур (филе)*</t>
  </si>
  <si>
    <t>243</t>
  </si>
  <si>
    <t>75,02</t>
  </si>
  <si>
    <t>Котлеты, биточки, шницели из свинины</t>
  </si>
  <si>
    <t>43,02</t>
  </si>
  <si>
    <t>Зразы из цыпленка-бройлера  с луком и яйцом</t>
  </si>
  <si>
    <t>37,16</t>
  </si>
  <si>
    <t>Отварные макаронные изделия</t>
  </si>
  <si>
    <t>6,99</t>
  </si>
  <si>
    <t>162,19</t>
  </si>
  <si>
    <t>Постные блюда</t>
  </si>
  <si>
    <t>Салат из свежих огурцов с растительным маслом</t>
  </si>
  <si>
    <t>33,00</t>
  </si>
  <si>
    <t>Салат из пекинской капусты со свежими огурцами</t>
  </si>
  <si>
    <t>15,45</t>
  </si>
  <si>
    <t>Пюре из гороха</t>
  </si>
  <si>
    <t>3,98</t>
  </si>
  <si>
    <t>67,67</t>
  </si>
  <si>
    <t>Дополнительное питание (30,00)</t>
  </si>
  <si>
    <t>4 день</t>
  </si>
  <si>
    <t>1 смена</t>
  </si>
  <si>
    <t>57</t>
  </si>
  <si>
    <t>2 смена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</si>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</sst>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11" sqref="L11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108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>
        <v>44316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15.75" x14ac:dyDescent="0.25">
      <c r="A10" s="12"/>
      <c r="B10" s="14"/>
      <c r="C10" s="3"/>
      <c r="D10" s="23" t="s">
        <v>109</v>
      </c>
      <c r="E10" s="3"/>
      <c r="F10" s="3"/>
      <c r="G10" s="3"/>
      <c r="H10" s="3"/>
      <c r="I10" s="17"/>
      <c r="J10" s="19"/>
    </row>
    <row r="11" spans="1:13" ht="27" customHeight="1" x14ac:dyDescent="0.2">
      <c r="A11" s="12"/>
      <c r="B11" s="24" t="s">
        <v>10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11</v>
      </c>
      <c r="C12" s="3"/>
      <c r="D12" s="3"/>
      <c r="E12" s="3"/>
      <c r="F12" s="3"/>
      <c r="G12" s="3"/>
      <c r="H12" s="3"/>
      <c r="I12" s="17" t="s">
        <v>12</v>
      </c>
      <c r="J12" s="19" t="s">
        <v>13</v>
      </c>
    </row>
    <row r="13" spans="1:13" x14ac:dyDescent="0.2">
      <c r="A13" s="12" t="str">
        <f>"1/2"</f>
        <v>1/2</v>
      </c>
      <c r="B13" s="14" t="s">
        <v>14</v>
      </c>
      <c r="C13" s="3"/>
      <c r="D13" s="3"/>
      <c r="E13" s="3"/>
      <c r="F13" s="3"/>
      <c r="G13" s="3"/>
      <c r="H13" s="3"/>
      <c r="I13" s="17" t="s">
        <v>15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"2/4"</f>
        <v>2/4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"2/5"</f>
        <v>2/5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x14ac:dyDescent="0.2">
      <c r="A17" s="12" t="str">
        <f>"2/6"</f>
        <v>2/6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"2/7"</f>
        <v>2/7</v>
      </c>
      <c r="B18" s="14" t="s">
        <v>29</v>
      </c>
      <c r="C18" s="3"/>
      <c r="D18" s="3"/>
      <c r="E18" s="3"/>
      <c r="F18" s="3"/>
      <c r="G18" s="3"/>
      <c r="H18" s="3"/>
      <c r="I18" s="17" t="s">
        <v>30</v>
      </c>
      <c r="J18" s="19" t="s">
        <v>31</v>
      </c>
    </row>
    <row r="19" spans="1:10" x14ac:dyDescent="0.2">
      <c r="A19" s="12" t="str">
        <f>"1/8"</f>
        <v>1/8</v>
      </c>
      <c r="B19" s="14" t="s">
        <v>32</v>
      </c>
      <c r="C19" s="3"/>
      <c r="D19" s="3"/>
      <c r="E19" s="3"/>
      <c r="F19" s="3"/>
      <c r="G19" s="3"/>
      <c r="H19" s="3"/>
      <c r="I19" s="17" t="s">
        <v>33</v>
      </c>
      <c r="J19" s="19" t="s">
        <v>34</v>
      </c>
    </row>
    <row r="20" spans="1:10" x14ac:dyDescent="0.2">
      <c r="A20" s="12"/>
      <c r="B20" s="14" t="s">
        <v>35</v>
      </c>
      <c r="C20" s="3"/>
      <c r="D20" s="3"/>
      <c r="E20" s="3"/>
      <c r="F20" s="3"/>
      <c r="G20" s="3"/>
      <c r="H20" s="3"/>
      <c r="I20" s="17"/>
      <c r="J20" s="25" t="s">
        <v>36</v>
      </c>
    </row>
    <row r="21" spans="1:10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t="0.75" hidden="1" customHeight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t="11.25" hidden="1" customHeight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x14ac:dyDescent="0.2">
      <c r="A52" s="12"/>
      <c r="B52" s="24" t="s">
        <v>54</v>
      </c>
      <c r="C52" s="22"/>
      <c r="D52" s="22"/>
      <c r="E52" s="3"/>
      <c r="F52" s="3"/>
      <c r="G52" s="3"/>
      <c r="H52" s="3"/>
      <c r="I52" s="17"/>
      <c r="J52" s="19"/>
    </row>
    <row r="53" spans="1:10" x14ac:dyDescent="0.2">
      <c r="A53" s="12" t="str">
        <f>"1/1"</f>
        <v>1/1</v>
      </c>
      <c r="B53" s="14" t="s">
        <v>11</v>
      </c>
      <c r="C53" s="3"/>
      <c r="D53" s="3"/>
      <c r="E53" s="3"/>
      <c r="F53" s="3"/>
      <c r="G53" s="3"/>
      <c r="H53" s="3"/>
      <c r="I53" s="17" t="s">
        <v>12</v>
      </c>
      <c r="J53" s="19" t="s">
        <v>13</v>
      </c>
    </row>
    <row r="54" spans="1:10" x14ac:dyDescent="0.2">
      <c r="A54" s="12" t="str">
        <f>"1/2"</f>
        <v>1/2</v>
      </c>
      <c r="B54" s="14" t="s">
        <v>14</v>
      </c>
      <c r="C54" s="3"/>
      <c r="D54" s="3"/>
      <c r="E54" s="3"/>
      <c r="F54" s="3"/>
      <c r="G54" s="3"/>
      <c r="H54" s="3"/>
      <c r="I54" s="17" t="s">
        <v>55</v>
      </c>
      <c r="J54" s="19" t="s">
        <v>56</v>
      </c>
    </row>
    <row r="55" spans="1:10" x14ac:dyDescent="0.2">
      <c r="A55" s="12" t="str">
        <f>"1/3"</f>
        <v>1/3</v>
      </c>
      <c r="B55" s="14" t="s">
        <v>17</v>
      </c>
      <c r="C55" s="3"/>
      <c r="D55" s="3"/>
      <c r="E55" s="3"/>
      <c r="F55" s="3"/>
      <c r="G55" s="3"/>
      <c r="H55" s="3"/>
      <c r="I55" s="17" t="s">
        <v>18</v>
      </c>
      <c r="J55" s="19" t="s">
        <v>19</v>
      </c>
    </row>
    <row r="56" spans="1:10" x14ac:dyDescent="0.2">
      <c r="A56" s="12" t="str">
        <f>"2/4"</f>
        <v>2/4</v>
      </c>
      <c r="B56" s="14" t="s">
        <v>26</v>
      </c>
      <c r="C56" s="3"/>
      <c r="D56" s="3"/>
      <c r="E56" s="3"/>
      <c r="F56" s="3"/>
      <c r="G56" s="3"/>
      <c r="H56" s="3"/>
      <c r="I56" s="17" t="s">
        <v>27</v>
      </c>
      <c r="J56" s="19" t="s">
        <v>28</v>
      </c>
    </row>
    <row r="57" spans="1:10" x14ac:dyDescent="0.2">
      <c r="A57" s="12" t="str">
        <f>"2/5"</f>
        <v>2/5</v>
      </c>
      <c r="B57" s="14" t="s">
        <v>29</v>
      </c>
      <c r="C57" s="3"/>
      <c r="D57" s="3"/>
      <c r="E57" s="3"/>
      <c r="F57" s="3"/>
      <c r="G57" s="3"/>
      <c r="H57" s="3"/>
      <c r="I57" s="17" t="s">
        <v>110</v>
      </c>
      <c r="J57" s="19" t="s">
        <v>57</v>
      </c>
    </row>
    <row r="58" spans="1:10" x14ac:dyDescent="0.2">
      <c r="A58" s="12" t="str">
        <f>"2/6"</f>
        <v>2/6</v>
      </c>
      <c r="B58" s="14" t="s">
        <v>20</v>
      </c>
      <c r="C58" s="3"/>
      <c r="D58" s="3"/>
      <c r="E58" s="3"/>
      <c r="F58" s="3"/>
      <c r="G58" s="3"/>
      <c r="H58" s="3"/>
      <c r="I58" s="17" t="s">
        <v>58</v>
      </c>
      <c r="J58" s="19" t="s">
        <v>59</v>
      </c>
    </row>
    <row r="59" spans="1:10" x14ac:dyDescent="0.2">
      <c r="A59" s="12" t="str">
        <f>"2/7"</f>
        <v>2/7</v>
      </c>
      <c r="B59" s="14" t="s">
        <v>23</v>
      </c>
      <c r="C59" s="3"/>
      <c r="D59" s="3"/>
      <c r="E59" s="3"/>
      <c r="F59" s="3"/>
      <c r="G59" s="3"/>
      <c r="H59" s="3"/>
      <c r="I59" s="17" t="s">
        <v>24</v>
      </c>
      <c r="J59" s="19" t="s">
        <v>25</v>
      </c>
    </row>
    <row r="60" spans="1:10" x14ac:dyDescent="0.2">
      <c r="A60" s="12" t="str">
        <f>"1/8"</f>
        <v>1/8</v>
      </c>
      <c r="B60" s="14" t="s">
        <v>32</v>
      </c>
      <c r="C60" s="3"/>
      <c r="D60" s="3"/>
      <c r="E60" s="3"/>
      <c r="F60" s="3"/>
      <c r="G60" s="3"/>
      <c r="H60" s="3"/>
      <c r="I60" s="17" t="s">
        <v>60</v>
      </c>
      <c r="J60" s="19" t="s">
        <v>61</v>
      </c>
    </row>
    <row r="61" spans="1:10" x14ac:dyDescent="0.2">
      <c r="A61" s="12"/>
      <c r="B61" s="14" t="s">
        <v>35</v>
      </c>
      <c r="C61" s="3"/>
      <c r="D61" s="3"/>
      <c r="E61" s="3"/>
      <c r="F61" s="3"/>
      <c r="G61" s="3"/>
      <c r="H61" s="3"/>
      <c r="I61" s="17"/>
      <c r="J61" s="25" t="s">
        <v>62</v>
      </c>
    </row>
    <row r="62" spans="1:10" ht="0.75" customHeight="1" x14ac:dyDescent="0.25">
      <c r="A62" s="12"/>
      <c r="B62" s="14"/>
      <c r="C62" s="3"/>
      <c r="D62" s="23" t="s">
        <v>111</v>
      </c>
      <c r="E62" s="3"/>
      <c r="F62" s="3"/>
      <c r="G62" s="3"/>
      <c r="H62" s="3"/>
      <c r="I62" s="17"/>
      <c r="J62" s="19"/>
    </row>
    <row r="63" spans="1:10" hidden="1" x14ac:dyDescent="0.2">
      <c r="A63" s="12"/>
      <c r="B63" s="24" t="s">
        <v>63</v>
      </c>
      <c r="C63" s="22"/>
      <c r="D63" s="3"/>
      <c r="E63" s="3"/>
      <c r="F63" s="3"/>
      <c r="G63" s="3"/>
      <c r="H63" s="3"/>
      <c r="I63" s="17"/>
      <c r="J63" s="19"/>
    </row>
    <row r="64" spans="1:10" hidden="1" x14ac:dyDescent="0.2">
      <c r="A64" s="12" t="str">
        <f>"2/1"</f>
        <v>2/1</v>
      </c>
      <c r="B64" s="14" t="s">
        <v>37</v>
      </c>
      <c r="C64" s="3"/>
      <c r="D64" s="3"/>
      <c r="E64" s="3"/>
      <c r="F64" s="3"/>
      <c r="G64" s="3"/>
      <c r="H64" s="3"/>
      <c r="I64" s="17" t="s">
        <v>38</v>
      </c>
      <c r="J64" s="19" t="s">
        <v>39</v>
      </c>
    </row>
    <row r="65" spans="1:10" hidden="1" x14ac:dyDescent="0.2">
      <c r="A65" s="12" t="str">
        <f>"2/2"</f>
        <v>2/2</v>
      </c>
      <c r="B65" s="14" t="s">
        <v>40</v>
      </c>
      <c r="C65" s="3"/>
      <c r="D65" s="3"/>
      <c r="E65" s="3"/>
      <c r="F65" s="3"/>
      <c r="G65" s="3"/>
      <c r="H65" s="3"/>
      <c r="I65" s="17" t="s">
        <v>64</v>
      </c>
      <c r="J65" s="19" t="s">
        <v>65</v>
      </c>
    </row>
    <row r="66" spans="1:10" hidden="1" x14ac:dyDescent="0.2">
      <c r="A66" s="12" t="str">
        <f>"2/3"</f>
        <v>2/3</v>
      </c>
      <c r="B66" s="14" t="s">
        <v>42</v>
      </c>
      <c r="C66" s="3"/>
      <c r="D66" s="3"/>
      <c r="E66" s="3"/>
      <c r="F66" s="3"/>
      <c r="G66" s="3"/>
      <c r="H66" s="3"/>
      <c r="I66" s="17" t="s">
        <v>43</v>
      </c>
      <c r="J66" s="19" t="s">
        <v>44</v>
      </c>
    </row>
    <row r="67" spans="1:10" hidden="1" x14ac:dyDescent="0.2">
      <c r="A67" s="12" t="str">
        <f>"2/4"</f>
        <v>2/4</v>
      </c>
      <c r="B67" s="14" t="s">
        <v>45</v>
      </c>
      <c r="C67" s="3"/>
      <c r="D67" s="3"/>
      <c r="E67" s="3"/>
      <c r="F67" s="3"/>
      <c r="G67" s="3"/>
      <c r="H67" s="3"/>
      <c r="I67" s="17" t="s">
        <v>18</v>
      </c>
      <c r="J67" s="19" t="s">
        <v>66</v>
      </c>
    </row>
    <row r="68" spans="1:10" hidden="1" x14ac:dyDescent="0.2">
      <c r="A68" s="12" t="str">
        <f>"1/5"</f>
        <v>1/5</v>
      </c>
      <c r="B68" s="14" t="s">
        <v>48</v>
      </c>
      <c r="C68" s="3"/>
      <c r="D68" s="3"/>
      <c r="E68" s="3"/>
      <c r="F68" s="3"/>
      <c r="G68" s="3"/>
      <c r="H68" s="3"/>
      <c r="I68" s="17" t="s">
        <v>18</v>
      </c>
      <c r="J68" s="19" t="s">
        <v>49</v>
      </c>
    </row>
    <row r="69" spans="1:10" hidden="1" x14ac:dyDescent="0.2">
      <c r="A69" s="12" t="str">
        <f>"2/6"</f>
        <v>2/6</v>
      </c>
      <c r="B69" s="14" t="s">
        <v>26</v>
      </c>
      <c r="C69" s="3"/>
      <c r="D69" s="3"/>
      <c r="E69" s="3"/>
      <c r="F69" s="3"/>
      <c r="G69" s="3"/>
      <c r="H69" s="3"/>
      <c r="I69" s="17" t="s">
        <v>64</v>
      </c>
      <c r="J69" s="19" t="s">
        <v>67</v>
      </c>
    </row>
    <row r="70" spans="1:10" hidden="1" x14ac:dyDescent="0.2">
      <c r="A70" s="12" t="str">
        <f>"2/8"</f>
        <v>2/8</v>
      </c>
      <c r="B70" s="14" t="s">
        <v>29</v>
      </c>
      <c r="C70" s="3"/>
      <c r="D70" s="3"/>
      <c r="E70" s="3"/>
      <c r="F70" s="3"/>
      <c r="G70" s="3"/>
      <c r="H70" s="3"/>
      <c r="I70" s="17" t="s">
        <v>27</v>
      </c>
      <c r="J70" s="19" t="s">
        <v>68</v>
      </c>
    </row>
    <row r="71" spans="1:10" hidden="1" x14ac:dyDescent="0.2">
      <c r="A71" s="12" t="str">
        <f>"1/7"</f>
        <v>1/7</v>
      </c>
      <c r="B71" s="14" t="s">
        <v>69</v>
      </c>
      <c r="C71" s="3"/>
      <c r="D71" s="3"/>
      <c r="E71" s="3"/>
      <c r="F71" s="3"/>
      <c r="G71" s="3"/>
      <c r="H71" s="3"/>
      <c r="I71" s="17" t="s">
        <v>50</v>
      </c>
      <c r="J71" s="19" t="s">
        <v>70</v>
      </c>
    </row>
    <row r="72" spans="1:10" hidden="1" x14ac:dyDescent="0.2">
      <c r="A72" s="12"/>
      <c r="B72" s="14" t="s">
        <v>35</v>
      </c>
      <c r="C72" s="3"/>
      <c r="D72" s="3"/>
      <c r="E72" s="3"/>
      <c r="F72" s="3"/>
      <c r="G72" s="3"/>
      <c r="H72" s="3"/>
      <c r="I72" s="17"/>
      <c r="J72" s="25" t="s">
        <v>36</v>
      </c>
    </row>
    <row r="73" spans="1:10" ht="12" hidden="1" customHeight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t="11.25" hidden="1" customHeight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24" t="s">
        <v>75</v>
      </c>
      <c r="C87" s="22"/>
      <c r="D87" s="22"/>
      <c r="E87" s="3"/>
      <c r="F87" s="3"/>
      <c r="G87" s="3"/>
      <c r="H87" s="3"/>
      <c r="I87" s="17"/>
      <c r="J87" s="19"/>
    </row>
    <row r="88" spans="1:10" hidden="1" x14ac:dyDescent="0.2">
      <c r="A88" s="12" t="str">
        <f>"2/1"</f>
        <v>2/1</v>
      </c>
      <c r="B88" s="14" t="s">
        <v>37</v>
      </c>
      <c r="C88" s="3"/>
      <c r="D88" s="3"/>
      <c r="E88" s="3"/>
      <c r="F88" s="3"/>
      <c r="G88" s="3"/>
      <c r="H88" s="3"/>
      <c r="I88" s="17" t="s">
        <v>52</v>
      </c>
      <c r="J88" s="19" t="s">
        <v>53</v>
      </c>
    </row>
    <row r="89" spans="1:10" hidden="1" x14ac:dyDescent="0.2">
      <c r="A89" s="12" t="str">
        <f>"2/7"</f>
        <v>2/7</v>
      </c>
      <c r="B89" s="14" t="s">
        <v>40</v>
      </c>
      <c r="C89" s="3"/>
      <c r="D89" s="3"/>
      <c r="E89" s="3"/>
      <c r="F89" s="3"/>
      <c r="G89" s="3"/>
      <c r="H89" s="3"/>
      <c r="I89" s="17" t="s">
        <v>27</v>
      </c>
      <c r="J89" s="19" t="s">
        <v>76</v>
      </c>
    </row>
    <row r="90" spans="1:10" hidden="1" x14ac:dyDescent="0.2">
      <c r="A90" s="12" t="str">
        <f>"2/2"</f>
        <v>2/2</v>
      </c>
      <c r="B90" s="14" t="s">
        <v>42</v>
      </c>
      <c r="C90" s="3"/>
      <c r="D90" s="3"/>
      <c r="E90" s="3"/>
      <c r="F90" s="3"/>
      <c r="G90" s="3"/>
      <c r="H90" s="3"/>
      <c r="I90" s="17" t="s">
        <v>43</v>
      </c>
      <c r="J90" s="19" t="s">
        <v>44</v>
      </c>
    </row>
    <row r="91" spans="1:10" hidden="1" x14ac:dyDescent="0.2">
      <c r="A91" s="12" t="str">
        <f>"2/3"</f>
        <v>2/3</v>
      </c>
      <c r="B91" s="14" t="s">
        <v>45</v>
      </c>
      <c r="C91" s="3"/>
      <c r="D91" s="3"/>
      <c r="E91" s="3"/>
      <c r="F91" s="3"/>
      <c r="G91" s="3"/>
      <c r="H91" s="3"/>
      <c r="I91" s="17" t="s">
        <v>46</v>
      </c>
      <c r="J91" s="19" t="s">
        <v>47</v>
      </c>
    </row>
    <row r="92" spans="1:10" hidden="1" x14ac:dyDescent="0.2">
      <c r="A92" s="12" t="str">
        <f>"1/4"</f>
        <v>1/4</v>
      </c>
      <c r="B92" s="14" t="s">
        <v>48</v>
      </c>
      <c r="C92" s="3"/>
      <c r="D92" s="3"/>
      <c r="E92" s="3"/>
      <c r="F92" s="3"/>
      <c r="G92" s="3"/>
      <c r="H92" s="3"/>
      <c r="I92" s="17" t="s">
        <v>18</v>
      </c>
      <c r="J92" s="19" t="s">
        <v>49</v>
      </c>
    </row>
    <row r="93" spans="1:10" hidden="1" x14ac:dyDescent="0.2">
      <c r="A93" s="12" t="str">
        <f>"2/5"</f>
        <v>2/5</v>
      </c>
      <c r="B93" s="14" t="s">
        <v>26</v>
      </c>
      <c r="C93" s="3"/>
      <c r="D93" s="3"/>
      <c r="E93" s="3"/>
      <c r="F93" s="3"/>
      <c r="G93" s="3"/>
      <c r="H93" s="3"/>
      <c r="I93" s="17" t="s">
        <v>41</v>
      </c>
      <c r="J93" s="19" t="s">
        <v>51</v>
      </c>
    </row>
    <row r="94" spans="1:10" hidden="1" x14ac:dyDescent="0.2">
      <c r="A94" s="12" t="str">
        <f>"2/8"</f>
        <v>2/8</v>
      </c>
      <c r="B94" s="14" t="s">
        <v>29</v>
      </c>
      <c r="C94" s="3"/>
      <c r="D94" s="3"/>
      <c r="E94" s="3"/>
      <c r="F94" s="3"/>
      <c r="G94" s="3"/>
      <c r="H94" s="3"/>
      <c r="I94" s="17" t="s">
        <v>112</v>
      </c>
      <c r="J94" s="19" t="s">
        <v>77</v>
      </c>
    </row>
    <row r="95" spans="1:10" hidden="1" x14ac:dyDescent="0.2">
      <c r="A95" s="12" t="str">
        <f>"1/6"</f>
        <v>1/6</v>
      </c>
      <c r="B95" s="14" t="s">
        <v>69</v>
      </c>
      <c r="C95" s="3"/>
      <c r="D95" s="3"/>
      <c r="E95" s="3"/>
      <c r="F95" s="3"/>
      <c r="G95" s="3"/>
      <c r="H95" s="3"/>
      <c r="I95" s="17" t="s">
        <v>78</v>
      </c>
      <c r="J95" s="19" t="s">
        <v>79</v>
      </c>
    </row>
    <row r="96" spans="1:10" hidden="1" x14ac:dyDescent="0.2">
      <c r="A96" s="12"/>
      <c r="B96" s="14" t="s">
        <v>35</v>
      </c>
      <c r="C96" s="3"/>
      <c r="D96" s="3"/>
      <c r="E96" s="3"/>
      <c r="F96" s="3"/>
      <c r="G96" s="3"/>
      <c r="H96" s="3"/>
      <c r="I96" s="17"/>
      <c r="J96" s="25" t="s">
        <v>62</v>
      </c>
    </row>
    <row r="97" spans="1:10" ht="11.25" hidden="1" customHeight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 t="s">
        <v>80</v>
      </c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 t="str">
        <f>"2/1"</f>
        <v>2/1</v>
      </c>
      <c r="B99" s="14" t="s">
        <v>81</v>
      </c>
      <c r="C99" s="3"/>
      <c r="D99" s="3"/>
      <c r="E99" s="3"/>
      <c r="F99" s="3"/>
      <c r="G99" s="3"/>
      <c r="H99" s="3"/>
      <c r="I99" s="17" t="s">
        <v>60</v>
      </c>
      <c r="J99" s="19" t="s">
        <v>82</v>
      </c>
    </row>
    <row r="100" spans="1:10" hidden="1" x14ac:dyDescent="0.2">
      <c r="A100" s="12" t="str">
        <f>"2/2"</f>
        <v>2/2</v>
      </c>
      <c r="B100" s="14" t="s">
        <v>83</v>
      </c>
      <c r="C100" s="3"/>
      <c r="D100" s="3"/>
      <c r="E100" s="3"/>
      <c r="F100" s="3"/>
      <c r="G100" s="3"/>
      <c r="H100" s="3"/>
      <c r="I100" s="17" t="s">
        <v>60</v>
      </c>
      <c r="J100" s="19" t="s">
        <v>84</v>
      </c>
    </row>
    <row r="101" spans="1:10" hidden="1" x14ac:dyDescent="0.2">
      <c r="A101" s="12" t="str">
        <f>"1/3"</f>
        <v>1/3</v>
      </c>
      <c r="B101" s="14" t="s">
        <v>85</v>
      </c>
      <c r="C101" s="3"/>
      <c r="D101" s="3"/>
      <c r="E101" s="3"/>
      <c r="F101" s="3"/>
      <c r="G101" s="3"/>
      <c r="H101" s="3"/>
      <c r="I101" s="17" t="s">
        <v>38</v>
      </c>
      <c r="J101" s="19" t="s">
        <v>86</v>
      </c>
    </row>
    <row r="102" spans="1:10" hidden="1" x14ac:dyDescent="0.2">
      <c r="A102" s="12"/>
      <c r="B102" s="14" t="s">
        <v>35</v>
      </c>
      <c r="C102" s="3"/>
      <c r="D102" s="3"/>
      <c r="E102" s="3"/>
      <c r="F102" s="3"/>
      <c r="G102" s="3"/>
      <c r="H102" s="3"/>
      <c r="I102" s="17"/>
      <c r="J102" s="19" t="s">
        <v>87</v>
      </c>
    </row>
    <row r="103" spans="1:10" ht="10.5" hidden="1" customHeight="1" x14ac:dyDescent="0.2">
      <c r="A103" s="12"/>
      <c r="B103" s="14"/>
      <c r="C103" s="3"/>
      <c r="D103" s="3"/>
      <c r="E103" s="3"/>
      <c r="F103" s="3"/>
      <c r="G103" s="3"/>
      <c r="H103" s="3"/>
      <c r="I103" s="17"/>
      <c r="J103" s="19"/>
    </row>
    <row r="104" spans="1:10" hidden="1" x14ac:dyDescent="0.2">
      <c r="A104" s="12"/>
      <c r="B104" s="14" t="s">
        <v>88</v>
      </c>
      <c r="C104" s="3"/>
      <c r="D104" s="3"/>
      <c r="E104" s="3"/>
      <c r="F104" s="3"/>
      <c r="G104" s="3"/>
      <c r="H104" s="3"/>
      <c r="I104" s="17"/>
      <c r="J104" s="19"/>
    </row>
    <row r="105" spans="1:10" hidden="1" x14ac:dyDescent="0.2">
      <c r="A105" s="12" t="str">
        <f>"3/1"</f>
        <v>3/1</v>
      </c>
      <c r="B105" s="14" t="s">
        <v>89</v>
      </c>
      <c r="C105" s="3"/>
      <c r="D105" s="3"/>
      <c r="E105" s="3"/>
      <c r="F105" s="3"/>
      <c r="G105" s="3"/>
      <c r="H105" s="3"/>
      <c r="I105" s="17" t="s">
        <v>90</v>
      </c>
      <c r="J105" s="19" t="s">
        <v>91</v>
      </c>
    </row>
    <row r="106" spans="1:10" hidden="1" x14ac:dyDescent="0.2">
      <c r="A106" s="12" t="str">
        <f>"3/2"</f>
        <v>3/2</v>
      </c>
      <c r="B106" s="14" t="s">
        <v>92</v>
      </c>
      <c r="C106" s="3"/>
      <c r="D106" s="3"/>
      <c r="E106" s="3"/>
      <c r="F106" s="3"/>
      <c r="G106" s="3"/>
      <c r="H106" s="3"/>
      <c r="I106" s="17" t="s">
        <v>33</v>
      </c>
      <c r="J106" s="19" t="s">
        <v>93</v>
      </c>
    </row>
    <row r="107" spans="1:10" hidden="1" x14ac:dyDescent="0.2">
      <c r="A107" s="12" t="str">
        <f>"3/3"</f>
        <v>3/3</v>
      </c>
      <c r="B107" s="14" t="s">
        <v>94</v>
      </c>
      <c r="C107" s="3"/>
      <c r="D107" s="3"/>
      <c r="E107" s="3"/>
      <c r="F107" s="3"/>
      <c r="G107" s="3"/>
      <c r="H107" s="3"/>
      <c r="I107" s="17" t="s">
        <v>33</v>
      </c>
      <c r="J107" s="19" t="s">
        <v>95</v>
      </c>
    </row>
    <row r="108" spans="1:10" hidden="1" x14ac:dyDescent="0.2">
      <c r="A108" s="12" t="str">
        <f>"1/4"</f>
        <v>1/4</v>
      </c>
      <c r="B108" s="14" t="s">
        <v>96</v>
      </c>
      <c r="C108" s="3"/>
      <c r="D108" s="3"/>
      <c r="E108" s="3"/>
      <c r="F108" s="3"/>
      <c r="G108" s="3"/>
      <c r="H108" s="3"/>
      <c r="I108" s="17" t="s">
        <v>38</v>
      </c>
      <c r="J108" s="19" t="s">
        <v>97</v>
      </c>
    </row>
    <row r="109" spans="1:10" hidden="1" x14ac:dyDescent="0.2">
      <c r="A109" s="12"/>
      <c r="B109" s="14" t="s">
        <v>35</v>
      </c>
      <c r="C109" s="3"/>
      <c r="D109" s="3"/>
      <c r="E109" s="3"/>
      <c r="F109" s="3"/>
      <c r="G109" s="3"/>
      <c r="H109" s="3"/>
      <c r="I109" s="17"/>
      <c r="J109" s="19" t="s">
        <v>98</v>
      </c>
    </row>
    <row r="110" spans="1:10" ht="10.5" hidden="1" customHeight="1" x14ac:dyDescent="0.2">
      <c r="A110" s="12"/>
      <c r="B110" s="14"/>
      <c r="C110" s="3"/>
      <c r="D110" s="3"/>
      <c r="E110" s="3"/>
      <c r="F110" s="3"/>
      <c r="G110" s="3"/>
      <c r="H110" s="3"/>
      <c r="I110" s="17"/>
      <c r="J110" s="19"/>
    </row>
    <row r="111" spans="1:10" hidden="1" x14ac:dyDescent="0.2">
      <c r="A111" s="12"/>
      <c r="B111" s="14" t="s">
        <v>99</v>
      </c>
      <c r="C111" s="3"/>
      <c r="D111" s="3"/>
      <c r="E111" s="3"/>
      <c r="F111" s="3"/>
      <c r="G111" s="3"/>
      <c r="H111" s="3"/>
      <c r="I111" s="17"/>
      <c r="J111" s="19"/>
    </row>
    <row r="112" spans="1:10" hidden="1" x14ac:dyDescent="0.2">
      <c r="A112" s="12" t="str">
        <f>"1/1"</f>
        <v>1/1</v>
      </c>
      <c r="B112" s="14" t="s">
        <v>45</v>
      </c>
      <c r="C112" s="3"/>
      <c r="D112" s="3"/>
      <c r="E112" s="3"/>
      <c r="F112" s="3"/>
      <c r="G112" s="3"/>
      <c r="H112" s="3"/>
      <c r="I112" s="17" t="s">
        <v>46</v>
      </c>
      <c r="J112" s="19" t="s">
        <v>47</v>
      </c>
    </row>
    <row r="113" spans="1:10" hidden="1" x14ac:dyDescent="0.2">
      <c r="A113" s="12" t="str">
        <f>"2/2"</f>
        <v>2/2</v>
      </c>
      <c r="B113" s="14" t="s">
        <v>100</v>
      </c>
      <c r="C113" s="3"/>
      <c r="D113" s="3"/>
      <c r="E113" s="3"/>
      <c r="F113" s="3"/>
      <c r="G113" s="3"/>
      <c r="H113" s="3"/>
      <c r="I113" s="17" t="s">
        <v>60</v>
      </c>
      <c r="J113" s="19" t="s">
        <v>101</v>
      </c>
    </row>
    <row r="114" spans="1:10" hidden="1" x14ac:dyDescent="0.2">
      <c r="A114" s="12" t="str">
        <f>"2/3"</f>
        <v>2/3</v>
      </c>
      <c r="B114" s="14" t="s">
        <v>102</v>
      </c>
      <c r="C114" s="3"/>
      <c r="D114" s="3"/>
      <c r="E114" s="3"/>
      <c r="F114" s="3"/>
      <c r="G114" s="3"/>
      <c r="H114" s="3"/>
      <c r="I114" s="17" t="s">
        <v>60</v>
      </c>
      <c r="J114" s="19" t="s">
        <v>103</v>
      </c>
    </row>
    <row r="115" spans="1:10" hidden="1" x14ac:dyDescent="0.2">
      <c r="A115" s="12" t="str">
        <f>"1/4"</f>
        <v>1/4</v>
      </c>
      <c r="B115" s="14" t="s">
        <v>104</v>
      </c>
      <c r="C115" s="3"/>
      <c r="D115" s="3"/>
      <c r="E115" s="3"/>
      <c r="F115" s="3"/>
      <c r="G115" s="3"/>
      <c r="H115" s="3"/>
      <c r="I115" s="17" t="s">
        <v>38</v>
      </c>
      <c r="J115" s="19" t="s">
        <v>105</v>
      </c>
    </row>
    <row r="116" spans="1:10" hidden="1" x14ac:dyDescent="0.2">
      <c r="A116" s="12"/>
      <c r="B116" s="14" t="s">
        <v>35</v>
      </c>
      <c r="C116" s="3"/>
      <c r="D116" s="3"/>
      <c r="E116" s="3"/>
      <c r="F116" s="3"/>
      <c r="G116" s="3"/>
      <c r="H116" s="3"/>
      <c r="I116" s="17"/>
      <c r="J116" s="19" t="s">
        <v>106</v>
      </c>
    </row>
    <row r="117" spans="1:10" hidden="1" x14ac:dyDescent="0.2">
      <c r="A117" s="12"/>
      <c r="B117" s="14"/>
      <c r="C117" s="3"/>
      <c r="D117" s="3"/>
      <c r="E117" s="3"/>
      <c r="F117" s="3"/>
      <c r="G117" s="3"/>
      <c r="H117" s="3"/>
      <c r="I117" s="17"/>
      <c r="J117" s="19"/>
    </row>
    <row r="118" spans="1:10" hidden="1" x14ac:dyDescent="0.2">
      <c r="A118" s="12"/>
      <c r="B118" s="14" t="s">
        <v>107</v>
      </c>
      <c r="C118" s="3"/>
      <c r="D118" s="3"/>
      <c r="E118" s="3"/>
      <c r="F118" s="3"/>
      <c r="G118" s="3"/>
      <c r="H118" s="3"/>
      <c r="I118" s="17"/>
      <c r="J118" s="19"/>
    </row>
    <row r="119" spans="1:10" hidden="1" x14ac:dyDescent="0.2">
      <c r="A119" s="12" t="str">
        <f>"1/1"</f>
        <v>1/1</v>
      </c>
      <c r="B119" s="14" t="s">
        <v>71</v>
      </c>
      <c r="C119" s="3"/>
      <c r="D119" s="3"/>
      <c r="E119" s="3"/>
      <c r="F119" s="3"/>
      <c r="G119" s="3"/>
      <c r="H119" s="3"/>
      <c r="I119" s="17" t="s">
        <v>72</v>
      </c>
      <c r="J119" s="19" t="s">
        <v>73</v>
      </c>
    </row>
    <row r="120" spans="1:10" hidden="1" x14ac:dyDescent="0.2">
      <c r="A120" s="12" t="str">
        <f>"1/2"</f>
        <v>1/2</v>
      </c>
      <c r="B120" s="14" t="s">
        <v>17</v>
      </c>
      <c r="C120" s="3"/>
      <c r="D120" s="3"/>
      <c r="E120" s="3"/>
      <c r="F120" s="3"/>
      <c r="G120" s="3"/>
      <c r="H120" s="3"/>
      <c r="I120" s="17" t="s">
        <v>18</v>
      </c>
      <c r="J120" s="19" t="s">
        <v>19</v>
      </c>
    </row>
    <row r="121" spans="1:10" hidden="1" x14ac:dyDescent="0.2">
      <c r="A121" s="13"/>
      <c r="B121" s="15" t="s">
        <v>35</v>
      </c>
      <c r="C121" s="16"/>
      <c r="D121" s="16"/>
      <c r="E121" s="16"/>
      <c r="F121" s="16"/>
      <c r="G121" s="16"/>
      <c r="H121" s="16"/>
      <c r="I121" s="18"/>
      <c r="J121" s="20" t="s">
        <v>74</v>
      </c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2021-04-13T07:10:33Z</cp:lastPrinted>
  <dcterms:created xsi:type="dcterms:W3CDTF">2003-07-03T17:10:57Z</dcterms:created>
  <dcterms:modified xsi:type="dcterms:W3CDTF">2021-04-27T10:42:41Z</dcterms:modified>
</cp:coreProperties>
</file>